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G:\RESPALDO TOSHIBA 05092023\2025\SEVAC 2025\1ER TRIM 2025\"/>
    </mc:Choice>
  </mc:AlternateContent>
  <xr:revisionPtr revIDLastSave="0" documentId="13_ncr:1_{9DBE7F99-F35E-48F5-AC3C-91AE6CC0523F}" xr6:coauthVersionLast="47" xr6:coauthVersionMax="47" xr10:uidLastSave="{00000000-0000-0000-0000-000000000000}"/>
  <bookViews>
    <workbookView xWindow="-120" yWindow="-120" windowWidth="29040" windowHeight="15720" tabRatio="745" activeTab="15" xr2:uid="{00000000-000D-0000-FFFF-FFFF00000000}"/>
  </bookViews>
  <sheets>
    <sheet name="IC-8" sheetId="16" r:id="rId1"/>
    <sheet name="IC-8-2" sheetId="17" r:id="rId2"/>
    <sheet name="IC-8-3" sheetId="18" r:id="rId3"/>
    <sheet name="IC-8-4" sheetId="19" r:id="rId4"/>
    <sheet name="IC-8-5" sheetId="20" r:id="rId5"/>
    <sheet name="IC-8-6" sheetId="21" r:id="rId6"/>
    <sheet name="IC-8-7" sheetId="22" r:id="rId7"/>
    <sheet name="IC-8-8" sheetId="23" r:id="rId8"/>
    <sheet name="IC-8-9" sheetId="24" r:id="rId9"/>
    <sheet name="IC-8-10" sheetId="25" r:id="rId10"/>
    <sheet name="IC-8-11" sheetId="26" r:id="rId11"/>
    <sheet name="IC-8-12" sheetId="27" r:id="rId12"/>
    <sheet name="IC-8-13" sheetId="28" r:id="rId13"/>
    <sheet name="IC-8-14" sheetId="29" r:id="rId14"/>
    <sheet name="IC-8-15" sheetId="30" r:id="rId15"/>
    <sheet name="IC-8-16" sheetId="31" r:id="rId16"/>
  </sheets>
  <definedNames>
    <definedName name="_xlnm.Print_Titles" localSheetId="11">'IC-8-12'!$1:$9</definedName>
    <definedName name="_xlnm.Print_Titles" localSheetId="12">'IC-8-13'!$1:$8</definedName>
    <definedName name="_xlnm.Print_Titles" localSheetId="4">'IC-8-5'!$2:$9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9" i="27" l="1"/>
  <c r="E18" i="16"/>
  <c r="E21" i="28"/>
  <c r="E22" i="28"/>
  <c r="E23" i="28"/>
  <c r="E24" i="28"/>
  <c r="E25" i="28"/>
  <c r="E26" i="28"/>
  <c r="E27" i="28"/>
  <c r="E28" i="28"/>
  <c r="E29" i="28"/>
  <c r="E30" i="28"/>
  <c r="E31" i="28"/>
  <c r="E32" i="28"/>
  <c r="E33" i="28"/>
  <c r="E34" i="28"/>
  <c r="E35" i="28"/>
  <c r="E36" i="28"/>
  <c r="E37" i="28"/>
  <c r="E38" i="28"/>
  <c r="E39" i="28"/>
  <c r="E40" i="28"/>
  <c r="E41" i="28"/>
  <c r="E42" i="28"/>
  <c r="E43" i="28"/>
  <c r="E44" i="28"/>
  <c r="E45" i="28"/>
  <c r="E46" i="28"/>
  <c r="E47" i="28"/>
  <c r="E48" i="28"/>
  <c r="E49" i="28"/>
  <c r="C26" i="17"/>
  <c r="C49" i="27" l="1"/>
  <c r="C89" i="27" l="1"/>
  <c r="C64" i="27" l="1"/>
  <c r="C54" i="27"/>
  <c r="C56" i="27"/>
  <c r="C33" i="27"/>
  <c r="C17" i="27"/>
  <c r="F918" i="20"/>
  <c r="C117" i="27" l="1"/>
  <c r="C85" i="27" l="1"/>
  <c r="C52" i="27"/>
  <c r="C43" i="27"/>
  <c r="C39" i="27"/>
  <c r="C29" i="27"/>
  <c r="C24" i="27"/>
  <c r="C21" i="27"/>
  <c r="C14" i="27"/>
  <c r="C12" i="27"/>
  <c r="C32" i="27" l="1"/>
  <c r="C13" i="25" l="1"/>
  <c r="C105" i="27" l="1"/>
  <c r="C71" i="27"/>
  <c r="C96" i="27"/>
  <c r="C113" i="27" l="1"/>
  <c r="C108" i="27"/>
  <c r="C100" i="27"/>
  <c r="C76" i="27"/>
  <c r="C63" i="27" l="1"/>
  <c r="C11" i="27"/>
  <c r="E38" i="30"/>
  <c r="C119" i="27" l="1"/>
  <c r="E10" i="28"/>
  <c r="E11" i="28"/>
  <c r="E12" i="28"/>
  <c r="E13" i="28"/>
  <c r="E14" i="28"/>
  <c r="E15" i="28"/>
  <c r="E16" i="28"/>
  <c r="E17" i="28"/>
  <c r="E18" i="28"/>
  <c r="E19" i="28"/>
  <c r="E20" i="28"/>
  <c r="C10" i="27" l="1"/>
  <c r="D38" i="30"/>
  <c r="C11" i="26"/>
  <c r="D113" i="27" l="1"/>
  <c r="D32" i="27"/>
  <c r="D11" i="27"/>
  <c r="D117" i="27"/>
  <c r="D63" i="27"/>
  <c r="D12" i="29"/>
  <c r="E9" i="29"/>
  <c r="D119" i="27" l="1"/>
  <c r="D37" i="31"/>
  <c r="C37" i="31"/>
  <c r="E35" i="31"/>
  <c r="E34" i="31"/>
  <c r="E33" i="31"/>
  <c r="E32" i="31"/>
  <c r="E31" i="31"/>
  <c r="E30" i="31"/>
  <c r="E29" i="31"/>
  <c r="E28" i="31"/>
  <c r="E27" i="31"/>
  <c r="E26" i="31"/>
  <c r="E25" i="31"/>
  <c r="E24" i="31"/>
  <c r="E9" i="28"/>
  <c r="E37" i="31" l="1"/>
  <c r="C12" i="29"/>
  <c r="D16" i="24"/>
  <c r="C13" i="23"/>
  <c r="E13" i="22"/>
  <c r="D13" i="22"/>
  <c r="C14" i="19"/>
  <c r="C14" i="18"/>
</calcChain>
</file>

<file path=xl/sharedStrings.xml><?xml version="1.0" encoding="utf-8"?>
<sst xmlns="http://schemas.openxmlformats.org/spreadsheetml/2006/main" count="3475" uniqueCount="2163">
  <si>
    <t>Concepto</t>
  </si>
  <si>
    <t>Efectivo y Equivalentes</t>
  </si>
  <si>
    <t>Ingresos de Gestión</t>
  </si>
  <si>
    <t>Otros Ingresos y Beneficios</t>
  </si>
  <si>
    <t>Total</t>
  </si>
  <si>
    <t>Saldo Inicial</t>
  </si>
  <si>
    <t>Saldo Final</t>
  </si>
  <si>
    <t>Notas a los Estados Financieros / Notas de Desglose</t>
  </si>
  <si>
    <t>Notas al Estado de Situación Financiera</t>
  </si>
  <si>
    <t>Activo</t>
  </si>
  <si>
    <t>Fondos con Afectación Específica</t>
  </si>
  <si>
    <t>Cuenta</t>
  </si>
  <si>
    <t>Nombre de la cuenta</t>
  </si>
  <si>
    <t>Tipo</t>
  </si>
  <si>
    <t>Monto</t>
  </si>
  <si>
    <t>Inversiones financieras</t>
  </si>
  <si>
    <t>Clasificación a corto y largo plazo</t>
  </si>
  <si>
    <t>Menor a 3 meses</t>
  </si>
  <si>
    <t>De 3 a 12 meses</t>
  </si>
  <si>
    <t>mayor a 12 meses</t>
  </si>
  <si>
    <t>Derechos a Recibir Efectivo y Equivalentes y Bienes o Servicios a Recibir</t>
  </si>
  <si>
    <t>Ingresos por Recuperar a Corto Plazo</t>
  </si>
  <si>
    <t xml:space="preserve">Importe pendiente de cobro </t>
  </si>
  <si>
    <t>Montos sujetos a algún tipo de juicio</t>
  </si>
  <si>
    <t>Factibilidad de cobro</t>
  </si>
  <si>
    <t>Inversiones Financieras</t>
  </si>
  <si>
    <t>Fideicomisos, Mandatos y Contratos Análogos</t>
  </si>
  <si>
    <t>Características</t>
  </si>
  <si>
    <t>Nombre del Fideicomiso</t>
  </si>
  <si>
    <t>Objeto del Fideicomiso</t>
  </si>
  <si>
    <t>Total:</t>
  </si>
  <si>
    <t>Inversiones Financieras (Fideicomisos)</t>
  </si>
  <si>
    <t>Participaciones y Aportaciones de Capital</t>
  </si>
  <si>
    <t>Ente público</t>
  </si>
  <si>
    <t>Bienes Muebles, Inmuebles e Intangibles</t>
  </si>
  <si>
    <t>Bienes Muebles e Inmuebles</t>
  </si>
  <si>
    <t>Nombre de la Cuenta</t>
  </si>
  <si>
    <t>Monto de Depreciación</t>
  </si>
  <si>
    <t>Acumulada</t>
  </si>
  <si>
    <t>Procedimiento</t>
  </si>
  <si>
    <t>Caracteristicas</t>
  </si>
  <si>
    <t>Saldo Inicial del Ejercicio</t>
  </si>
  <si>
    <t>Saldo Final del Ejercicio</t>
  </si>
  <si>
    <t>Flujo</t>
  </si>
  <si>
    <t>Criterio</t>
  </si>
  <si>
    <t>Estimaciones y Deterioros</t>
  </si>
  <si>
    <t xml:space="preserve">Texto y Formato Libre </t>
  </si>
  <si>
    <t>Criterios para la Determinación de las Estimaciones</t>
  </si>
  <si>
    <t>Observaciones</t>
  </si>
  <si>
    <t>(especificar otras)</t>
  </si>
  <si>
    <t>Informar los criterios utilizados para la determinación de las estimaciones; por ejemplo: estimación de cuentas incobrables, estimación de inventarios, deterioro de activos biológicos y cualquier otra que aplique.</t>
  </si>
  <si>
    <t>Otros activos</t>
  </si>
  <si>
    <t>Pasivo</t>
  </si>
  <si>
    <t>Fondos y Bienes de Terceros en  Administración y/o en Garantía</t>
  </si>
  <si>
    <t>Naturaleza</t>
  </si>
  <si>
    <t>Clasificación</t>
  </si>
  <si>
    <t>Corto plazo</t>
  </si>
  <si>
    <t>Largo plazo</t>
  </si>
  <si>
    <t>Pasivos diferidos y otros</t>
  </si>
  <si>
    <t>Notas al Estado de Actividades</t>
  </si>
  <si>
    <t>Gastos y Otras Pérdidas</t>
  </si>
  <si>
    <t>Gastos, transferencias, subsidios, otras ayudas, participaciones y aportaciones, otros gastos y pérdidas extraordinarias e ingresos y gastos extraordinarios</t>
  </si>
  <si>
    <t>% Gasto</t>
  </si>
  <si>
    <t>Explicación</t>
  </si>
  <si>
    <t>Notas al Estado de Variación en la Hacienda Pública</t>
  </si>
  <si>
    <t>Patrimonio Contribuido y Generado</t>
  </si>
  <si>
    <t>Modificación</t>
  </si>
  <si>
    <t>Modificaciones al Patrimonio Contribuido</t>
  </si>
  <si>
    <t>Notas al Estado de Flujos de Efectivo</t>
  </si>
  <si>
    <t>Flujo de Efectivo</t>
  </si>
  <si>
    <t>Efectivo en bancos - Tesorería</t>
  </si>
  <si>
    <t>Efectivo en bancos - Dependencias</t>
  </si>
  <si>
    <t>Inversiones Temporales (hasta 3 meses)</t>
  </si>
  <si>
    <t>Fondos con  afectación específica</t>
  </si>
  <si>
    <t>Depósitos de Fondos de Terceros y otros</t>
  </si>
  <si>
    <t>Total efectivo y equivalentes</t>
  </si>
  <si>
    <t xml:space="preserve"> TOTAL </t>
  </si>
  <si>
    <t>…</t>
  </si>
  <si>
    <t>PRESUPUESTO DE EGRESOS PAGADO</t>
  </si>
  <si>
    <t>8270-00-0000-00-0000-0000</t>
  </si>
  <si>
    <t>PRESUPUESTO DE EGRESOS EJERCIDO</t>
  </si>
  <si>
    <t>8260-00-0000-00-0000-0000</t>
  </si>
  <si>
    <t>PRESUPUESTO DEVENGADO</t>
  </si>
  <si>
    <t>8250-00-0000-00-0000-0000</t>
  </si>
  <si>
    <t>PRESUPUESTO COMPROMETIDO</t>
  </si>
  <si>
    <t>8240-00-0000-00-0000-0000</t>
  </si>
  <si>
    <t>PRESUPUESTO DE EGRESOS MODIFICADO</t>
  </si>
  <si>
    <t>8230-00-0000-00-0000-0000</t>
  </si>
  <si>
    <t>PRESUPUESTO DE EGRESOS POR EJERCER</t>
  </si>
  <si>
    <t>8220-00-0000-00-0000-0000</t>
  </si>
  <si>
    <t>PRESUPUESTO DE EGRESOS APROBADO</t>
  </si>
  <si>
    <t>8210-00-0000-00-0000-0000</t>
  </si>
  <si>
    <t>LEY DE INGRESOS RECAUDADA</t>
  </si>
  <si>
    <t>8150-00-0000-00-0000-0000</t>
  </si>
  <si>
    <t>LEY DE INGRESOS DEVENGADA</t>
  </si>
  <si>
    <t>8140-00-0000-00-0000-0000</t>
  </si>
  <si>
    <t>LEY DE INGRESOS MODIFICADA</t>
  </si>
  <si>
    <t>8130-00-0000-00-0000-0000</t>
  </si>
  <si>
    <t>LEY DE INGRESOS POR EJECUTAR</t>
  </si>
  <si>
    <t>8120-00-0000-00-0000-0000</t>
  </si>
  <si>
    <t>LEY DE INGRESOS ESTIMADA</t>
  </si>
  <si>
    <t>8110-00-0000-00-0000-0000</t>
  </si>
  <si>
    <t>FLUJO</t>
  </si>
  <si>
    <t>SALDO FINAL</t>
  </si>
  <si>
    <t>SALDO INICIAL</t>
  </si>
  <si>
    <t>NOMBRE DE LA CUENTA</t>
  </si>
  <si>
    <t>CUENTA</t>
  </si>
  <si>
    <t>NOTAS DE MEMORIA</t>
  </si>
  <si>
    <t>B) Presupuestales:</t>
  </si>
  <si>
    <t>Bienes concesionados o en comodato</t>
  </si>
  <si>
    <t>Contratos para Inversión Mediante Proyectos para Prestación de Servicios (PPS) y similares</t>
  </si>
  <si>
    <t>Como ejemplos de juicios se tienen de forma enunciativa y no limitativa: civiles, penales, fiscales, agrarios, administrativos, ambientales, laborales, mercantiles y procedimientos arbitrales.</t>
  </si>
  <si>
    <t>Juicios</t>
  </si>
  <si>
    <t>No obstante, las cuentas de Avales y Garantías y la de Juicios que se encuentran clasificadas como cuentas de orden se pueden reconocer como pasivos contingentes dada la naturaleza de las operaciones que realizan los entes públicos.</t>
  </si>
  <si>
    <t>Avales y garantías</t>
  </si>
  <si>
    <t>Por tipo de emisión de instrumento: monto, tasa y vencimiento.</t>
  </si>
  <si>
    <t>Emisión de obligaciones</t>
  </si>
  <si>
    <t>Los valores en custodia de instrumentos prestados a formadores de mercado e instrumentos de crédito recibidos en garantía de los formadores de mercado u otros.</t>
  </si>
  <si>
    <t>Valores</t>
  </si>
  <si>
    <t>A) Contables:</t>
  </si>
  <si>
    <t>Las cuentas de orden se utilizan para registrar movimientos de valores que no afecten o modifiquen el balance del ente contable, sin embargo, su incorporación en libros es necesaria con fines de recordatorio contable, de control y en general sobre los aspectos administrativos, o bien para consignar sus derechos o responsabilidades contingentes que puedan o no presentarse en el futuro.</t>
  </si>
  <si>
    <t>Notas de Memoria (Cuentas de orden)</t>
  </si>
  <si>
    <t>Notas a los Estados Financieros</t>
  </si>
  <si>
    <r>
      <t xml:space="preserve">Las cuentas que se manejan para efectos de este documento son las siguientes:
</t>
    </r>
    <r>
      <rPr>
        <sz val="9"/>
        <color indexed="8"/>
        <rFont val="Arial"/>
        <family val="2"/>
      </rPr>
      <t xml:space="preserve">
</t>
    </r>
    <r>
      <rPr>
        <b/>
        <sz val="10"/>
        <rFont val="Arial"/>
        <family val="2"/>
      </rPr>
      <t/>
    </r>
  </si>
  <si>
    <t>INSTITUTO ELECTORAL Y DE PARTICIPACION CIUDADANA DEL ESTADO DE GUERRERO</t>
  </si>
  <si>
    <t>'11130-00000-01018-00000</t>
  </si>
  <si>
    <t>HSBC CONV. CGAJ-CV-164-19 CTA 4064057193</t>
  </si>
  <si>
    <t>11230-00000-01000-00000</t>
  </si>
  <si>
    <t>DEUDORES DIVERSOS POR COBRAR A CORTO PLA</t>
  </si>
  <si>
    <t>11230-00000-07000-00000</t>
  </si>
  <si>
    <t>DEUDORES DIVERSOS POR GASTOS A COMPROBAR</t>
  </si>
  <si>
    <t>11230-00000-08000-00000</t>
  </si>
  <si>
    <t>DEUDORES FUNCIONARIOS Y EMPLEADOS</t>
  </si>
  <si>
    <t>11230-00000-10000-00000</t>
  </si>
  <si>
    <t>DEUD. FUNCI.1o. NIVEL (ANTICIPOS COMPEN</t>
  </si>
  <si>
    <t>11230-00000-11000-00000</t>
  </si>
  <si>
    <t>DEUDORES DIVERSOS IMPUESTO A FAVOR</t>
  </si>
  <si>
    <t>'11310-00000-01000-00000</t>
  </si>
  <si>
    <t>ANTICIPO A PROV. POR ADQUIS. DE BIENES Y</t>
  </si>
  <si>
    <t>'11310-00000-02000-00000</t>
  </si>
  <si>
    <t>ANTICIPOS Y/O GARANTIAS</t>
  </si>
  <si>
    <t>'11310-00000-03000-00000</t>
  </si>
  <si>
    <t>ANTICIPOS DE RENTAS Y/O RENTAS PAGADAS P</t>
  </si>
  <si>
    <t>'11310-00000-06000-00000</t>
  </si>
  <si>
    <t>DEP P/GARANTIZAR ADQ. DE BIENES O SERVIC</t>
  </si>
  <si>
    <t>'12630-00000-01001-00000</t>
  </si>
  <si>
    <t>5 MESA P/COMP. 28/09/99</t>
  </si>
  <si>
    <t>'12630-00000-01002-00000</t>
  </si>
  <si>
    <t>10 PAPELERAS 28/09/99</t>
  </si>
  <si>
    <t>'12630-00000-01003-00000</t>
  </si>
  <si>
    <t>10 ARCHIVEROS 28/09/09</t>
  </si>
  <si>
    <t>'12630-00000-01004-00000</t>
  </si>
  <si>
    <t>1 MUEBLE DE MADERA 14/09/99</t>
  </si>
  <si>
    <t>'12630-00000-01005-00000</t>
  </si>
  <si>
    <t>'12630-00000-01006-00000</t>
  </si>
  <si>
    <t>2 MUEBLES MADERA 14/09/99</t>
  </si>
  <si>
    <t>'12630-00000-01007-00000</t>
  </si>
  <si>
    <t>1 SILLON EJECUTIVO 04/11/99</t>
  </si>
  <si>
    <t>'12630-00000-01009-00000</t>
  </si>
  <si>
    <t>1 MESA P/COMPUTAD. 20/12/99</t>
  </si>
  <si>
    <t>'12630-00000-01010-00000</t>
  </si>
  <si>
    <t>177 ESCRIT.SECRET. 15/07/99</t>
  </si>
  <si>
    <t>'12630-00000-01011-00000</t>
  </si>
  <si>
    <t>66 SILLONES SEM.EJEC.15/07/99</t>
  </si>
  <si>
    <t>'12630-00000-01013-00000</t>
  </si>
  <si>
    <t>59 ARCHIVEROS 15/07/99</t>
  </si>
  <si>
    <t>'12630-00000-01014-00000</t>
  </si>
  <si>
    <t>59 MESAS DE TRABAJO 15/07/99</t>
  </si>
  <si>
    <t>'12630-00000-01015-00000</t>
  </si>
  <si>
    <t>583 SILLAS APILABLES 15/07/99</t>
  </si>
  <si>
    <t>'12630-00000-01016-00000</t>
  </si>
  <si>
    <t>2 SILLONES P/VISITA. 11/10/00</t>
  </si>
  <si>
    <t>'12630-00000-01017-00000</t>
  </si>
  <si>
    <t>1 REPISA MADERA 12/09/01</t>
  </si>
  <si>
    <t>'12630-00000-01018-00000</t>
  </si>
  <si>
    <t>1 ESCRITORIO 12/11/01</t>
  </si>
  <si>
    <t>'12630-00000-01019-00000</t>
  </si>
  <si>
    <t>1 CREDENZA PLUS 12/11/01</t>
  </si>
  <si>
    <t>'12630-00000-01020-00000</t>
  </si>
  <si>
    <t>1 SILLON EJECUTIVO 12/11/01</t>
  </si>
  <si>
    <t>'12630-00000-01021-00000</t>
  </si>
  <si>
    <t>2 SILLONES AUXIL. 12/11/01</t>
  </si>
  <si>
    <t>'12630-00000-01022-00000</t>
  </si>
  <si>
    <t>54 SILLAS TRINEO 07/12/01</t>
  </si>
  <si>
    <t>'12630-00000-01023-00000</t>
  </si>
  <si>
    <t>15 ANAQUELES 12/04/02</t>
  </si>
  <si>
    <t>'12630-00000-01024-00000</t>
  </si>
  <si>
    <t>3 ANAQUELES 15/05/02</t>
  </si>
  <si>
    <t>'12630-00000-01025-00000</t>
  </si>
  <si>
    <t>7 ESTANTES GRIS METAL.29/01/03</t>
  </si>
  <si>
    <t>'12630-00000-01026-00000</t>
  </si>
  <si>
    <t>10 ESTANTES GRIS MET. 17/02/03</t>
  </si>
  <si>
    <t>'12630-00000-01027-00000</t>
  </si>
  <si>
    <t>10 ESTANTES GRIS MET. 20/02/03</t>
  </si>
  <si>
    <t>'12630-00000-01028-00000</t>
  </si>
  <si>
    <t>2 ESTANTES GRIS MED. 14/03/03</t>
  </si>
  <si>
    <t>'12630-00000-01029-00000</t>
  </si>
  <si>
    <t>10 ESTANTES MET. 22/10/03</t>
  </si>
  <si>
    <t>'12630-00000-01030-00000</t>
  </si>
  <si>
    <t>8 SILLONES TAPIZADOS 15/05/03</t>
  </si>
  <si>
    <t>'12630-00000-01031-00000</t>
  </si>
  <si>
    <t>13 ESTANTES MET.MED.04/05/04</t>
  </si>
  <si>
    <t>'12630-00000-01032-00000</t>
  </si>
  <si>
    <t>8 ANAQUELES METAL. 11/05/04</t>
  </si>
  <si>
    <t>'12630-00000-01033-00000</t>
  </si>
  <si>
    <t>3 ANAQUELES MET. 21/05/04</t>
  </si>
  <si>
    <t>'12630-00000-01034-00000</t>
  </si>
  <si>
    <t>4 ESTANTES MET. 08/06/04</t>
  </si>
  <si>
    <t>'12630-00000-01035-00000</t>
  </si>
  <si>
    <t>1 ESTANTE MET. 12/02/05</t>
  </si>
  <si>
    <t>'12630-00000-01036-00000</t>
  </si>
  <si>
    <t>3 ESTANTES C/5 ENTREP.15/06/05</t>
  </si>
  <si>
    <t>'12630-00000-01037-00000</t>
  </si>
  <si>
    <t>1 ESTANTE MET. 21/06/05</t>
  </si>
  <si>
    <t>'12630-00000-01038-00000</t>
  </si>
  <si>
    <t>1 MUEBLE VERT.E.COMP.06/07/05</t>
  </si>
  <si>
    <t>'12630-00000-01039-00000</t>
  </si>
  <si>
    <t>1 LIBRERO MAD. 08/07/05</t>
  </si>
  <si>
    <t>'12630-00000-01040-00000</t>
  </si>
  <si>
    <t>30 ESCRITORIOS SECRET.04/07/05</t>
  </si>
  <si>
    <t>'12630-00000-01041-00000</t>
  </si>
  <si>
    <t>59 SILLONES SEMIEJ.NOWY 4/07/5</t>
  </si>
  <si>
    <t>'12630-00000-01042-00000</t>
  </si>
  <si>
    <t>11 SILLAS SECRET. NOWY.4/07/05</t>
  </si>
  <si>
    <t>'12630-00000-01043-00000</t>
  </si>
  <si>
    <t>35 MESAS TRABAJ.10 PER. 4/07/5</t>
  </si>
  <si>
    <t>'12630-00000-01044-00000</t>
  </si>
  <si>
    <t>45 SILLAS APIL.GUISMO.04/07/05</t>
  </si>
  <si>
    <t>'12630-00000-01045-00000</t>
  </si>
  <si>
    <t>10 ARCHIVEROS 3 GAV.04/07/05</t>
  </si>
  <si>
    <t>'12630-00000-01046-00000</t>
  </si>
  <si>
    <t>2 ESCRIT.SECRET. 05/09/05</t>
  </si>
  <si>
    <t>'12630-00000-01049-00000</t>
  </si>
  <si>
    <t>1 ESCRIT. METAL. 14/10/05</t>
  </si>
  <si>
    <t>'12630-00000-01051-00000</t>
  </si>
  <si>
    <t>1 MUEBLE P/COMP. 14/10/05</t>
  </si>
  <si>
    <t>'12630-00000-01052-00000</t>
  </si>
  <si>
    <t>1 MUEBLE P/COMP. 04/11/05</t>
  </si>
  <si>
    <t>'12630-00000-01053-00000</t>
  </si>
  <si>
    <t>3 ESTANTES METAL.DIV. 28/10/05</t>
  </si>
  <si>
    <t>'12630-00000-01054-00000</t>
  </si>
  <si>
    <t>1 MUEBLE P/EQ.COMP.03/02/06</t>
  </si>
  <si>
    <t>'12630-00000-01055-00000</t>
  </si>
  <si>
    <t>2 ESTANTES METAL. 08/02/06</t>
  </si>
  <si>
    <t>'12630-00000-01056-00000</t>
  </si>
  <si>
    <t>22 SILLAS DE PIEL 21/02/06</t>
  </si>
  <si>
    <t>'12630-00000-01057-00000</t>
  </si>
  <si>
    <t>6 MODULOS SALA NEGRO 21/02/06</t>
  </si>
  <si>
    <t>'12630-00000-01058-00000</t>
  </si>
  <si>
    <t>1 SILLA SECRET.C/P. 21/02/06</t>
  </si>
  <si>
    <t>'12630-00000-01059-00000</t>
  </si>
  <si>
    <t>1 SILLON RESPALDO 21/02/06</t>
  </si>
  <si>
    <t>'12630-00000-01060-00000</t>
  </si>
  <si>
    <t>4 MUEBLES ALABAMA 17/02/06</t>
  </si>
  <si>
    <t>'12630-00000-01061-00000</t>
  </si>
  <si>
    <t>4 SILLONES NEGROS 01/03/06</t>
  </si>
  <si>
    <t>'12630-00000-01062-00000</t>
  </si>
  <si>
    <t>2 MESAS DE CENTRO 01/03/06</t>
  </si>
  <si>
    <t>'12630-00000-01063-00000</t>
  </si>
  <si>
    <t>6 MUEBLES LUCERNA 23/03/06</t>
  </si>
  <si>
    <t>'12630-00000-01064-00000</t>
  </si>
  <si>
    <t>1 MUEBLE P/COMP.CALIF.23/03/06</t>
  </si>
  <si>
    <t>'12630-00000-01065-00000</t>
  </si>
  <si>
    <t>4 MUEBLES LUCERNA 24/03/06</t>
  </si>
  <si>
    <t>'12630-00000-01066-00000</t>
  </si>
  <si>
    <t>2 MUEBLES NUEVA YORK. 07/04/06</t>
  </si>
  <si>
    <t>'12630-00000-01067-00000</t>
  </si>
  <si>
    <t>2 MESAS P/USOS MULTIP.07/04/06</t>
  </si>
  <si>
    <t>'12630-00000-01068-00000</t>
  </si>
  <si>
    <t>35 ESTANT.METAL. 24/03/06</t>
  </si>
  <si>
    <t>'12630-00000-01069-00000</t>
  </si>
  <si>
    <t>1 MUEBLE LUCERNA ISO 15/06/06</t>
  </si>
  <si>
    <t>'12630-00000-01070-00000</t>
  </si>
  <si>
    <t>1 NICHO REGLAM.CAOBA 31/07/06</t>
  </si>
  <si>
    <t>'12630-00000-01071-00000</t>
  </si>
  <si>
    <t>1 ESCRITORIO CAPITOL 31/07/06</t>
  </si>
  <si>
    <t>'12630-00000-01072-00000</t>
  </si>
  <si>
    <t>1 ARCHIVERO LAT.GAV. 31/07/06</t>
  </si>
  <si>
    <t>'12630-00000-01073-00000</t>
  </si>
  <si>
    <t>1 CREDENZA DOBLE PED. 31/07/06</t>
  </si>
  <si>
    <t>'12630-00000-01074-00000</t>
  </si>
  <si>
    <t>1 LIBRERO C/2 ENTREP. 31/07/06</t>
  </si>
  <si>
    <t>'12630-00000-01075-00000</t>
  </si>
  <si>
    <t>5 ANAQUELES C/5 DIV. 29/08/06</t>
  </si>
  <si>
    <t>'12630-00000-01076-00000</t>
  </si>
  <si>
    <t>1 NICHO P/BANDERA 01/09/06</t>
  </si>
  <si>
    <t>'12630-00000-01079-00000</t>
  </si>
  <si>
    <t>14 ANAQUELES REFORZ. 26/03/07</t>
  </si>
  <si>
    <t>'12630-00000-01080-00000</t>
  </si>
  <si>
    <t>1 MESA REDONDA, 28-09-07</t>
  </si>
  <si>
    <t>'12630-00000-01099-00000</t>
  </si>
  <si>
    <t>5 CESTOS P/BASURA 28/09/99</t>
  </si>
  <si>
    <t>'12630-00000-01104-00000</t>
  </si>
  <si>
    <t>58 CESTOS P/BASURA. 15/07/99</t>
  </si>
  <si>
    <t>'12630-00000-01108-00000</t>
  </si>
  <si>
    <t>4 VENTILADORES 26/08/99</t>
  </si>
  <si>
    <t>'12630-00000-01109-00000</t>
  </si>
  <si>
    <t>1 VENTILADOR 26/06/99</t>
  </si>
  <si>
    <t>'12630-00000-01113-00000</t>
  </si>
  <si>
    <t>1 CESTO P/BASURA 12/11/01</t>
  </si>
  <si>
    <t>'12630-00000-01123-00000</t>
  </si>
  <si>
    <t>80 CESTOS BASURA MET. 04/07/05</t>
  </si>
  <si>
    <t>'12630-00000-01125-00000</t>
  </si>
  <si>
    <t>59 VENTILAD.BIRTMAN.04/07/05</t>
  </si>
  <si>
    <t>'12630-00000-01126-00000</t>
  </si>
  <si>
    <t>2 VENTILAD.TORRE 01/09/05</t>
  </si>
  <si>
    <t>'12630-00000-01133-00000</t>
  </si>
  <si>
    <t>1 VENTILADOR TORRE. 21/02/06</t>
  </si>
  <si>
    <t>'12630-00000-01139-00000</t>
  </si>
  <si>
    <t>1 CAJA FUERTE SEG. 10/03/06</t>
  </si>
  <si>
    <t>'12630-00000-01142-00000</t>
  </si>
  <si>
    <t>1 VENTILADOR TORRE. 06/04/06</t>
  </si>
  <si>
    <t>'12630-00000-01146-00000</t>
  </si>
  <si>
    <t>2 VENTILAD.PARED. 24/03/06</t>
  </si>
  <si>
    <t>'12630-00000-01153-00000</t>
  </si>
  <si>
    <t>1 VENTILAD. TORRE. 26/03/07</t>
  </si>
  <si>
    <t>'12630-00000-01161-00000</t>
  </si>
  <si>
    <t>2 CESTOS DE BASURA 16/04/08</t>
  </si>
  <si>
    <t>'12630-00000-01162-00000</t>
  </si>
  <si>
    <t>1 VENTILADOR DE PED. 02/05/08</t>
  </si>
  <si>
    <t>'12630-00000-01180-00000</t>
  </si>
  <si>
    <t>2 VENTILAD. BIRTMAN 06/09/02</t>
  </si>
  <si>
    <t>'12630-00000-02001-00000</t>
  </si>
  <si>
    <t>53 CAFETERAS 15/07/99</t>
  </si>
  <si>
    <t>'12630-00000-02002-00000</t>
  </si>
  <si>
    <t>1 PROTECTOR ACRIL. 26/08/99</t>
  </si>
  <si>
    <t>'12630-00000-02012-00000</t>
  </si>
  <si>
    <t>7 MAMPARAS TRIPLAY.01/06/01</t>
  </si>
  <si>
    <t>'12630-00000-02033-00000</t>
  </si>
  <si>
    <t>15 CAFETERAS ELEC.WB. 04/07/05</t>
  </si>
  <si>
    <t>'12630-00000-02038-00000</t>
  </si>
  <si>
    <t>1 ESTUFA ACROS 20/02/06</t>
  </si>
  <si>
    <t>'12630-00000-02041-00000</t>
  </si>
  <si>
    <t>8 TINACOS AGUA 17/02/06</t>
  </si>
  <si>
    <t>'12630-00000-02042-00000</t>
  </si>
  <si>
    <t>1 TINACO AGUA 2800. 12/06/06</t>
  </si>
  <si>
    <t>'12630-00000-02059-00000</t>
  </si>
  <si>
    <t>1 RELOJ CHECADOR 11/01/00</t>
  </si>
  <si>
    <t>'12630-00000-03018-00000</t>
  </si>
  <si>
    <t>6 PC COMPAQ P5BW333. 30/03/01</t>
  </si>
  <si>
    <t>'12630-00000-03049-00000</t>
  </si>
  <si>
    <t>7 EQ. COMP.HP 09/05/05</t>
  </si>
  <si>
    <t>'12630-00000-03050-00000</t>
  </si>
  <si>
    <t>4 EQ.COMP.PAVILION 09/05/05</t>
  </si>
  <si>
    <t>'12630-00000-03051-00000</t>
  </si>
  <si>
    <t>12 IMPRES.HP DESJET 09/05/05</t>
  </si>
  <si>
    <t>'12630-00000-03052-00000</t>
  </si>
  <si>
    <t>3 IMPRESORAS HP LASER 09/05/05</t>
  </si>
  <si>
    <t>'12630-00000-03053-00000</t>
  </si>
  <si>
    <t>1 IMPRESORA HP COLOR 09/05/05</t>
  </si>
  <si>
    <t>'12630-00000-03054-00000</t>
  </si>
  <si>
    <t>9 NO BREAK COMPLET 09/05/05</t>
  </si>
  <si>
    <t>'12630-00000-03055-00000</t>
  </si>
  <si>
    <t>1 EQ.COMP.HP. PAVILION</t>
  </si>
  <si>
    <t>'12630-00000-03057-00000</t>
  </si>
  <si>
    <t>8 IMPRES.HP. DESKJET 09/05/05</t>
  </si>
  <si>
    <t>'12630-00000-03058-00000</t>
  </si>
  <si>
    <t>6 NO BREAK COMPLET 09/05/05</t>
  </si>
  <si>
    <t>'12630-00000-03059-00000</t>
  </si>
  <si>
    <t>11 NO BREAK COMPLET 09/05/05</t>
  </si>
  <si>
    <t>'12630-00000-03060-00000</t>
  </si>
  <si>
    <t>8 EQ.COMP.PAVILION 09/05/05</t>
  </si>
  <si>
    <t>'12630-00000-03061-00000</t>
  </si>
  <si>
    <t>1 EQ.COMP.HP PAVILION 24/05/05</t>
  </si>
  <si>
    <t>'12630-00000-03064-00000</t>
  </si>
  <si>
    <t>1 EQ.COMP.COMPAQ 12/09/05</t>
  </si>
  <si>
    <t>'12630-00000-03065-00000</t>
  </si>
  <si>
    <t>1 COMP.HP DX 2000 14/10/05</t>
  </si>
  <si>
    <t>'12630-00000-03066-00000</t>
  </si>
  <si>
    <t>1 IMPRES.MULTIFUNCION.14/10/05</t>
  </si>
  <si>
    <t>'12630-00000-03068-00000</t>
  </si>
  <si>
    <t>1 COMPUT.GATEWAY, 25/10/05</t>
  </si>
  <si>
    <t>'12630-00000-03069-00000</t>
  </si>
  <si>
    <t>1 COMPUT.SONY VAIOR. 09/11/05</t>
  </si>
  <si>
    <t>'12630-00000-03071-00000</t>
  </si>
  <si>
    <t>1 DISCO DURO EXT.H.P. 29/11/05</t>
  </si>
  <si>
    <t>'12630-00000-03072-00000</t>
  </si>
  <si>
    <t>2 IMPRES. HP 6540, 29/11/05</t>
  </si>
  <si>
    <t>'12630-00000-03073-00000</t>
  </si>
  <si>
    <t>1 EQ. COMP.PENTIUM 29/11/05</t>
  </si>
  <si>
    <t>'12630-00000-03074-00000</t>
  </si>
  <si>
    <t>1 EQ.COMP. PENTIUM 4. 29/11/05</t>
  </si>
  <si>
    <t>'12630-00000-03075-00000</t>
  </si>
  <si>
    <t>1 COMP.LAPTOP TOSHIBA.22/12/05</t>
  </si>
  <si>
    <t>'12630-00000-03076-00000</t>
  </si>
  <si>
    <t>5 EQ.COMP.DELL XPS 29/12/05</t>
  </si>
  <si>
    <t>'12630-00000-03077-00000</t>
  </si>
  <si>
    <t>5 EQ.COMP.DELL DOMENS.29/12/05</t>
  </si>
  <si>
    <t>'12630-00000-03078-00000</t>
  </si>
  <si>
    <t>3 ESCANERS EPSON EXP. 29/12/05</t>
  </si>
  <si>
    <t>'12630-00000-03079-00000</t>
  </si>
  <si>
    <t>1 CONMUTAD. 24 PTOS. 29/12/05</t>
  </si>
  <si>
    <t>'12630-00000-03082-00000</t>
  </si>
  <si>
    <t>1 IMPRESORA LASER JET.20/02/06</t>
  </si>
  <si>
    <t>'12630-00000-03083-00000</t>
  </si>
  <si>
    <t>7 IMPRES.LASERJ.4250 20/02/06</t>
  </si>
  <si>
    <t>'12630-00000-03084-00000</t>
  </si>
  <si>
    <t>8 IMPRES.LASER 1320 20/02/06</t>
  </si>
  <si>
    <t>'12630-00000-03085-00000</t>
  </si>
  <si>
    <t>16 IMPRES.INYEC.HP 20/02/06</t>
  </si>
  <si>
    <t>'12630-00000-03087-00000</t>
  </si>
  <si>
    <t>2 SCANNER HP 8290. 20/02/06</t>
  </si>
  <si>
    <t>'12630-00000-03088-00000</t>
  </si>
  <si>
    <t>1 SERV.POWEREDGE 20/02/06</t>
  </si>
  <si>
    <t>'12630-00000-03090-00000</t>
  </si>
  <si>
    <t>2 COMPUTAD.HP DX2000 15/02/06</t>
  </si>
  <si>
    <t>'12630-00000-03091-00000</t>
  </si>
  <si>
    <t>1 IMPRES.MULTIFUNC.HP.15/02/06</t>
  </si>
  <si>
    <t>'12630-00000-03093-00000</t>
  </si>
  <si>
    <t>1 DISCO DURO EXTRA. 15/02/06</t>
  </si>
  <si>
    <t>'12630-00000-03094-00000</t>
  </si>
  <si>
    <t>2 IMPRESORAS HP 6540. 15/02/06</t>
  </si>
  <si>
    <t>'12630-00000-03095-00000</t>
  </si>
  <si>
    <t>5 EQ.COMP.GATEWAY 10/04/06</t>
  </si>
  <si>
    <t>'12630-00000-03096-00000</t>
  </si>
  <si>
    <t>2 IMPRES.INYEC.TINTA 19/04/06</t>
  </si>
  <si>
    <t>'12630-00000-03098-00000</t>
  </si>
  <si>
    <t>3 EQ. COMP.HP.PRESARIO.1/09/06</t>
  </si>
  <si>
    <t>'12630-00000-03099-00000</t>
  </si>
  <si>
    <t>3 EQ.COMP.HP PRESARIO 23/01/07</t>
  </si>
  <si>
    <t>'12630-00000-03100-00000</t>
  </si>
  <si>
    <t>3 EQ. MULTIFUNC.HP 6310. 01/07</t>
  </si>
  <si>
    <t>'12630-00000-03101-00000</t>
  </si>
  <si>
    <t>3 COMP. HP PRESARIO 16/02/07</t>
  </si>
  <si>
    <t>'12630-00000-03103-00000</t>
  </si>
  <si>
    <t>3 COMPUT.HP PRESARIO 05/03/07</t>
  </si>
  <si>
    <t>'12630-00000-03104-00000</t>
  </si>
  <si>
    <t>2 EQ.MULTIFUNC.HP 6310 16/03/7</t>
  </si>
  <si>
    <t>'12630-00000-03105-00000</t>
  </si>
  <si>
    <t>2 IMPRES.HP LASERJET 27/03/07</t>
  </si>
  <si>
    <t>'12630-00000-03106-00000</t>
  </si>
  <si>
    <t>1 COMPUTADORASONY VAIO</t>
  </si>
  <si>
    <t>'12630-00000-03107-00000</t>
  </si>
  <si>
    <t>1 DISCO DURO EXTERNO PORTATIL</t>
  </si>
  <si>
    <t>'12630-00000-03108-00000</t>
  </si>
  <si>
    <t>1 EQPO COMPUTO OPTIPLEX 745</t>
  </si>
  <si>
    <t>'12630-00000-03110-00000</t>
  </si>
  <si>
    <t>1 NO BREAK SOLA BASIC 08/11/07</t>
  </si>
  <si>
    <t>'12630-00000-03111-00000</t>
  </si>
  <si>
    <t>1 ROUTEAD.FORT.FIREW. 22/08/08</t>
  </si>
  <si>
    <t>'12630-00000-03112-00000</t>
  </si>
  <si>
    <t>1 NO BREAK SOLA MICRO 21/10/08</t>
  </si>
  <si>
    <t>'12630-00000-03113-00000</t>
  </si>
  <si>
    <t>1 DISCO DURO E.MAXTOR 10/02/09</t>
  </si>
  <si>
    <t>'12630-00000-03114-00000</t>
  </si>
  <si>
    <t>2 DISCOS DUROS EXT. 06/07/09</t>
  </si>
  <si>
    <t>'12630-00000-03115-00000</t>
  </si>
  <si>
    <t>46 NO BREAKS SOLA B. 13/08/09</t>
  </si>
  <si>
    <t>'12630-00000-03116-00000</t>
  </si>
  <si>
    <t>1 IMPRES.LASER D.3130 18/08/09</t>
  </si>
  <si>
    <t>'12630-00000-03117-00000</t>
  </si>
  <si>
    <t>6 COMP.PORTAT.D. 1520 18/08/09</t>
  </si>
  <si>
    <t>'12630-00000-03118-00000</t>
  </si>
  <si>
    <t>5 COMPUT.ESC.OPT.960 18/08/09</t>
  </si>
  <si>
    <t>'12630-00000-03119-00000</t>
  </si>
  <si>
    <t>13 COMPUT.ESCRIT.220 18/08/09</t>
  </si>
  <si>
    <t>'12630-00000-03125-00000</t>
  </si>
  <si>
    <t>1 PLOTTER HP DESIG. 12/03/07</t>
  </si>
  <si>
    <t>'12630-00000-04003-00000</t>
  </si>
  <si>
    <t>1 PANTALLA C/TRIPIE 15/12/03</t>
  </si>
  <si>
    <t>'12630-00000-04009-00000</t>
  </si>
  <si>
    <t>1 CAMARA FOTOG.DIG.30/09/05</t>
  </si>
  <si>
    <t>'12630-00000-05018-00000</t>
  </si>
  <si>
    <t>1 CASETAS P/CAMION. 29/09/04</t>
  </si>
  <si>
    <t>'12630-00000-05021-00000</t>
  </si>
  <si>
    <t>1 ESTRATUS SE 2005 15/09/05</t>
  </si>
  <si>
    <t>'12630-00000-05027-00000</t>
  </si>
  <si>
    <t>1 JETTA TREND 2006, 22/09/05</t>
  </si>
  <si>
    <t>'12630-00000-05028-00000</t>
  </si>
  <si>
    <t>'12630-00000-05030-00000</t>
  </si>
  <si>
    <t>1 CAMIONETA COLORADO MOD. 2007</t>
  </si>
  <si>
    <t>'12630-00000-06001-00000</t>
  </si>
  <si>
    <t>1BOMBA AGUA 15/07/01</t>
  </si>
  <si>
    <t>'12630-00000-07001-00000</t>
  </si>
  <si>
    <t>2 EQ. FAX. 28/09/99</t>
  </si>
  <si>
    <t>'12630-00000-07005-00000</t>
  </si>
  <si>
    <t>1 FAX PANASONIC 12/08/02</t>
  </si>
  <si>
    <t>'12630-00000-07006-00000</t>
  </si>
  <si>
    <t>30 EQ.FAX.TERM.SHARP. 09/05/05</t>
  </si>
  <si>
    <t>'12630-00000-07007-00000</t>
  </si>
  <si>
    <t>35 EQ. FAX.SHARP 04/07/05</t>
  </si>
  <si>
    <t>'12630-00000-07010-00000</t>
  </si>
  <si>
    <t>1 AMPLIFIC.DOBLE CANAL 07</t>
  </si>
  <si>
    <t>'12630-00000-07011-00000</t>
  </si>
  <si>
    <t>2 EXTEN.CABLE BOCINA 15/09/00</t>
  </si>
  <si>
    <t>'12630-00000-07012-00000</t>
  </si>
  <si>
    <t>1 MEDUSA PROEL 07/02/02</t>
  </si>
  <si>
    <t>'12630-00000-08001-00000</t>
  </si>
  <si>
    <t>60 PLANTAS ENERG.COL.22/09/05</t>
  </si>
  <si>
    <t>'12630-00000-09001-00000</t>
  </si>
  <si>
    <t>6 CALCULADORAS 15/07/99</t>
  </si>
  <si>
    <t>'12630-00000-09002-00000</t>
  </si>
  <si>
    <t>1 SUMADORA OLYMPIA. 27/09/05</t>
  </si>
  <si>
    <t>'12630-00000-09003-00000</t>
  </si>
  <si>
    <t>2 SUMADORAS CITIZEN. 15/02/06</t>
  </si>
  <si>
    <t>'12630-00000-09004-00000</t>
  </si>
  <si>
    <t>4 SUMADORAS OLYMPIA. 04/04/06</t>
  </si>
  <si>
    <t>'12630-00000-09005-00000</t>
  </si>
  <si>
    <t>4 EQ.SUMADORAS CASIO 26/03/07</t>
  </si>
  <si>
    <t>'12630-00000-09006-00000</t>
  </si>
  <si>
    <t>2 SUMADORAS CANON 28/11/07</t>
  </si>
  <si>
    <t>'12630-00000-09009-00000</t>
  </si>
  <si>
    <t>2 ENGARG.ARILLO MET.09/05/05</t>
  </si>
  <si>
    <t>'12630-00000-09010-00000</t>
  </si>
  <si>
    <t>1 PERFORADORA TWIN B. 06/04/06</t>
  </si>
  <si>
    <t>'12630-00000-09011-00000</t>
  </si>
  <si>
    <t>1 ENGARGOL. GBC. 29/08/06</t>
  </si>
  <si>
    <t>'12630-00000-09012-00000</t>
  </si>
  <si>
    <t>1 ENGARGOL.ARILLO MRTAL. 03/07</t>
  </si>
  <si>
    <t>'12630-00000-09014-00000</t>
  </si>
  <si>
    <t>3 ENGARG.PLAST. 09/05/05</t>
  </si>
  <si>
    <t>'12630-00000-09015-00000</t>
  </si>
  <si>
    <t>1 PERF.ENGARG.KOM. 06/04/06</t>
  </si>
  <si>
    <t>'12630-00000-09016-00000</t>
  </si>
  <si>
    <t>1 ENGARG.ARILLO PLAST.26/03/07</t>
  </si>
  <si>
    <t>'12630-00000-09018-00000</t>
  </si>
  <si>
    <t>1 ENMICADORA 04/10/02</t>
  </si>
  <si>
    <t>'12630-00000-09019-00000</t>
  </si>
  <si>
    <t>3 LAMINADORA T/C. 01/10/05</t>
  </si>
  <si>
    <t>'12630-00000-09020-00000</t>
  </si>
  <si>
    <t>1 ENMICAD.GBC HEAT. 29/08/06</t>
  </si>
  <si>
    <t>'12630-00000-09021-00000</t>
  </si>
  <si>
    <t>1 GUILLOTINA QUARTET. 06/04/06</t>
  </si>
  <si>
    <t>'12630-00000-09022-00000</t>
  </si>
  <si>
    <t>1 GUILLOTINA 15" GBC. 29/08/06</t>
  </si>
  <si>
    <t>'12630-00000-09023-00000</t>
  </si>
  <si>
    <t>2 GUILLOT.INGEN.MAD. 26/03/07</t>
  </si>
  <si>
    <t>'12630-00000-09025-00000</t>
  </si>
  <si>
    <t>60 MAQ.ESCRIB.ELEC.OLYM.4/07/5</t>
  </si>
  <si>
    <t>'12630-00000-09027-00000</t>
  </si>
  <si>
    <t>2 SACAP. ELEC. 28/09/99</t>
  </si>
  <si>
    <t>'12630-00000-09028-00000</t>
  </si>
  <si>
    <t>5 EQ.SACAPUNT.ELEC.26/03/07</t>
  </si>
  <si>
    <t>'12630-00000-09033-00000</t>
  </si>
  <si>
    <t>1 COPIADORA XEROX. 22/03/06</t>
  </si>
  <si>
    <t>'12630-00000-09034-00000</t>
  </si>
  <si>
    <t>1 FOTOCOP.TOSHIBA .30/08/06</t>
  </si>
  <si>
    <t>'12630-00000-09037-00000</t>
  </si>
  <si>
    <t>28 COPIADORAS SHARP AL 2040</t>
  </si>
  <si>
    <t>'12630-00000-09038-00000</t>
  </si>
  <si>
    <t>57 GRABAD.REPORT.AIWA.05/07/05</t>
  </si>
  <si>
    <t>'12630-00000-09039-00000</t>
  </si>
  <si>
    <t>3 GRABAD.REPORT.AIWA. 30/07/05</t>
  </si>
  <si>
    <t>'12630-00000-09040-00000</t>
  </si>
  <si>
    <t>1 GRABADORA REPORT.11/07/05</t>
  </si>
  <si>
    <t>'12630-00000-09041-00000</t>
  </si>
  <si>
    <t>1 GRABAD.REPORT.SONY. 01/10/05</t>
  </si>
  <si>
    <t>'12630-00000-09042-00000</t>
  </si>
  <si>
    <t>1 GRABAD.REPORT.AIWA.20/03/01</t>
  </si>
  <si>
    <t>'12630-00000-09043-00000</t>
  </si>
  <si>
    <t>1 RADIOGRAB.PHILIPS 15/07/02</t>
  </si>
  <si>
    <t>'12630-00000-09045-00000</t>
  </si>
  <si>
    <t>1 TELEVISOR SONY 29/08/05</t>
  </si>
  <si>
    <t>'12630-00000-09046-00000</t>
  </si>
  <si>
    <t>1 PANTALLA LCD 20P. 15/03/06</t>
  </si>
  <si>
    <t>'12630-00000-09050-00000</t>
  </si>
  <si>
    <t>2 ASPIRADORAS 6.5.HP.11/02/06</t>
  </si>
  <si>
    <t>'12630-00000-09051-00000</t>
  </si>
  <si>
    <t>1 MINICOMP.RCA. 31/08/06</t>
  </si>
  <si>
    <t>'12630-00000-10002-00000</t>
  </si>
  <si>
    <t>2 BAFLES,2 VIAS. 15/09/00</t>
  </si>
  <si>
    <t>'12630-00000-10003-00000</t>
  </si>
  <si>
    <t>1 CONSOLA MCKIE. 18/12/03</t>
  </si>
  <si>
    <t>'12630-00000-10004-00000</t>
  </si>
  <si>
    <t>1 CONSOLA MEZCLADORA. 05/09/00</t>
  </si>
  <si>
    <t>'12630-00000-10005-00000</t>
  </si>
  <si>
    <t>1 ECUALIZ.10 BANDAS.18/12/03</t>
  </si>
  <si>
    <t>'12630-00000-10007-00000</t>
  </si>
  <si>
    <t>1 MICROFONO INALAMB. 15/09/00</t>
  </si>
  <si>
    <t>'12630-00000-10008-00000</t>
  </si>
  <si>
    <t>5 MICROFONOS SHURE 07/02/02</t>
  </si>
  <si>
    <t>'12630-00000-10009-00000</t>
  </si>
  <si>
    <t>1 MICROFONO SHURE 14/06/02</t>
  </si>
  <si>
    <t>'12630-00000-10010-00000</t>
  </si>
  <si>
    <t>2 MICROF. INALAMB.27/08/02</t>
  </si>
  <si>
    <t>'12630-00000-10011-00000</t>
  </si>
  <si>
    <t>1 MICROFONO MANO 04/10/02</t>
  </si>
  <si>
    <t>'12630-00000-10012-00000</t>
  </si>
  <si>
    <t>2 MICROFONOS INALAMB. 04/10/02</t>
  </si>
  <si>
    <t>'12630-00000-10013-00000</t>
  </si>
  <si>
    <t>3 MICROFONOS INALAMB. 18/12/03</t>
  </si>
  <si>
    <t>'12630-00000-10014-00000</t>
  </si>
  <si>
    <t>7 MICROFON.INALAMB. 18/12/03</t>
  </si>
  <si>
    <t>'12630-00000-10015-00000</t>
  </si>
  <si>
    <t>2 STANSD P/ALTAVOZ.15/09/00</t>
  </si>
  <si>
    <t>'12630-00000-10016-00000</t>
  </si>
  <si>
    <t>2 VIDEOGRABAD.SONY . 28/02/03</t>
  </si>
  <si>
    <t>'12630-00000-10018-00000</t>
  </si>
  <si>
    <t>1 PROYECT.INFOCUS .01/09/06</t>
  </si>
  <si>
    <t>'12630-00000-11001-00000</t>
  </si>
  <si>
    <t>1 ROTAFOLIO 12/2000</t>
  </si>
  <si>
    <t>'12630-00000-11002-00000</t>
  </si>
  <si>
    <t>1 ROTAFOLIO TELESCOP.15/12/03</t>
  </si>
  <si>
    <t>'12630-00000-11003-00000</t>
  </si>
  <si>
    <t>1 ROTAFOLIO PIZARRON. 01/03/06</t>
  </si>
  <si>
    <t>'12630-00000-12001-00000</t>
  </si>
  <si>
    <t>3 ENFRIADORES AGUA. 01/03/06</t>
  </si>
  <si>
    <t>'12630-00000-12002-00000</t>
  </si>
  <si>
    <t>2 ENFRIADORES BLUE 06/02/07</t>
  </si>
  <si>
    <t>'12630-00000-12003-00000</t>
  </si>
  <si>
    <t>1 REFRIGERADOR MABE. 13/02/06</t>
  </si>
  <si>
    <t>'12630-00000-12004-00000</t>
  </si>
  <si>
    <t>1 FRIGOBAR 27/07/99</t>
  </si>
  <si>
    <t>'12630-00000-12005-00000</t>
  </si>
  <si>
    <t>1 FRIGOBAR 21/06/02</t>
  </si>
  <si>
    <t>'12630-00000-12006-00000</t>
  </si>
  <si>
    <t>1 FRIGOBAR SUPERMATIC.22/10/04</t>
  </si>
  <si>
    <t>'12630-00000-12007-00000</t>
  </si>
  <si>
    <t>1 FRIGOBAR ACROZ. 12/09/05</t>
  </si>
  <si>
    <t>'12630-00000-12008-00000</t>
  </si>
  <si>
    <t>1 AIRE ACOND.MULTI S.06/06/05</t>
  </si>
  <si>
    <t>'12630-00000-12009-00000</t>
  </si>
  <si>
    <t>1 AIRE ACOND.MINISPLIT 7/09/08</t>
  </si>
  <si>
    <t>'12630-00000-12010-00000</t>
  </si>
  <si>
    <t>1 EQ.AIRE ACOND.VENT.10/09/08</t>
  </si>
  <si>
    <t>'12630-00000-12011-00000</t>
  </si>
  <si>
    <t>I AIRE ACON.MINISPLIT/31/12/08</t>
  </si>
  <si>
    <t>'12630-00000-13001-00000</t>
  </si>
  <si>
    <t>2 TRITURAD. GBC. 01/03/07</t>
  </si>
  <si>
    <t>'12630-00000-13002-00000</t>
  </si>
  <si>
    <t>1 TRITURADORA PAPEL 07/04/09</t>
  </si>
  <si>
    <t>'12630-00000-13003-00000</t>
  </si>
  <si>
    <t>1 ESCALERA TELESCOPICA.6/10/05</t>
  </si>
  <si>
    <t>'12630-00000-13004-00000</t>
  </si>
  <si>
    <t>1 CALADORA ELEC. 06/10/05</t>
  </si>
  <si>
    <t>'12630-00000-13005-00000</t>
  </si>
  <si>
    <t>1 CORTADORA P/PISO . 06/10/05</t>
  </si>
  <si>
    <t>'12630-00000-13007-00000</t>
  </si>
  <si>
    <t>1 PODADORA RYOBY 25/09/02</t>
  </si>
  <si>
    <t>'12630-00000-13008-00000</t>
  </si>
  <si>
    <t>1 ROTOMARTILLO 25/02/02</t>
  </si>
  <si>
    <t>'12630-00000-13009-00000</t>
  </si>
  <si>
    <t>1 ROTOMARTILLO BOSCH 13/10/08</t>
  </si>
  <si>
    <t>'12630-00000-14001-00000</t>
  </si>
  <si>
    <t>1 COMPRESOR 2 HP 09/08/04</t>
  </si>
  <si>
    <t>BUENO</t>
  </si>
  <si>
    <t>ESTATAL</t>
  </si>
  <si>
    <t>'43910-00000-01000-00000</t>
  </si>
  <si>
    <t>INGRESOS EXTRAORDINARIOS</t>
  </si>
  <si>
    <t>PARTICULARES</t>
  </si>
  <si>
    <t>50000-00000-00000-00000</t>
  </si>
  <si>
    <t>GASTOS Y OTRAS PERDIDAS</t>
  </si>
  <si>
    <t xml:space="preserve">PAGO DE NOMINAS OFICINAS CENTRALES </t>
  </si>
  <si>
    <t>RENTAS Y SERVICIOS DE FUNCIONAMIENTO DEL INSTITUTO</t>
  </si>
  <si>
    <t>ACTUALIZACION</t>
  </si>
  <si>
    <t>'11110-00000-01000-00000</t>
  </si>
  <si>
    <t>EFECTIVO</t>
  </si>
  <si>
    <t>'11160-00000-01002-00000</t>
  </si>
  <si>
    <t>SUBSIDIO AL EMPLEO EN CONS. DISTR.</t>
  </si>
  <si>
    <t>'11160-00000-01001-00000</t>
  </si>
  <si>
    <t>SUBSIDIO AL EMPLEO EN OFIC. CENT.</t>
  </si>
  <si>
    <t>Bajo protesta de decir verdad declaramos que los Estados Financieros y sus notas, son razonablemente correctos y son responsabilidad del emisor.</t>
  </si>
  <si>
    <t>'31000-00000-00000-00000</t>
  </si>
  <si>
    <t>HACIENDA PUBLICA/PATRIMONIO CONTRIBUIDO</t>
  </si>
  <si>
    <t>SERVICIOS PERSONALES POR PAGAR A CORTO P</t>
  </si>
  <si>
    <t>21110-00000-01000-00000</t>
  </si>
  <si>
    <t>PROVEEDORES DE BIENES Y/O SERVICIOS</t>
  </si>
  <si>
    <t>21120-00000-01000-00000</t>
  </si>
  <si>
    <t>RETENCIONES Y CONTRIBUCIONES POR PAGAR</t>
  </si>
  <si>
    <t>21170-00000-00000-00000</t>
  </si>
  <si>
    <t>ACREEDORES DIVERSOS</t>
  </si>
  <si>
    <t>21190-00000-01000-00000</t>
  </si>
  <si>
    <t>PARTICIPACIONES Y APORTACIONES</t>
  </si>
  <si>
    <t>PRODUCTOS</t>
  </si>
  <si>
    <t>41500-00000-00000-00000</t>
  </si>
  <si>
    <t>42000-00000-00000-00000</t>
  </si>
  <si>
    <t>11130-00000-01020-00000</t>
  </si>
  <si>
    <t>HSBC CTA 4066367988 PRESUPUESTO 2021</t>
  </si>
  <si>
    <t>41700-00000-00000-00000</t>
  </si>
  <si>
    <t>Ninguno</t>
  </si>
  <si>
    <t>'12400-00000-00000-00000</t>
  </si>
  <si>
    <t>'12410-00000-00000-00000</t>
  </si>
  <si>
    <t>MOBILIARIO Y EQUIPO DE ADMINISTRACION</t>
  </si>
  <si>
    <t>'12410-51100-00000-00000</t>
  </si>
  <si>
    <t>'12410-51101-00000-00000</t>
  </si>
  <si>
    <t>MUEBLES DE OFICINA Y ESTANTERIA</t>
  </si>
  <si>
    <t>'12410-51101-00001-00000</t>
  </si>
  <si>
    <t>1 MESA EN HERRADURA COLOR BCA 24/02/2016</t>
  </si>
  <si>
    <t>'12410-51101-00002-00000</t>
  </si>
  <si>
    <t>7 SILLA EJECUTIVAS NGO/GRIS 17/03/16</t>
  </si>
  <si>
    <t>'12410-51101-00003-00000</t>
  </si>
  <si>
    <t>7 ESTACIONES DE TRABAJO 06/03/2016</t>
  </si>
  <si>
    <t>'12410-51101-00004-00000</t>
  </si>
  <si>
    <t>CONTENEDOR DE BASURA REFORZADO 21/09/16</t>
  </si>
  <si>
    <t>'12410-51101-00005-00000</t>
  </si>
  <si>
    <t>7 ESCRITORIO SEMI-EJEC GEBESA 24/11/16</t>
  </si>
  <si>
    <t>'12410-51101-00006-00000</t>
  </si>
  <si>
    <t>145 ESCRITORIO OPERATIVO 24/11/16</t>
  </si>
  <si>
    <t>'12410-51101-00007-00000</t>
  </si>
  <si>
    <t>50 ARCHIVERO MODULAR 24/11/16</t>
  </si>
  <si>
    <t>'12410-51101-00008-00000</t>
  </si>
  <si>
    <t>1 ESCALERA C/PLATAFORMA ALMACEN 23/12/16</t>
  </si>
  <si>
    <t>'12410-51101-00009-00000</t>
  </si>
  <si>
    <t>PODIUM 10/03/14</t>
  </si>
  <si>
    <t>'12410-51101-00010-00000</t>
  </si>
  <si>
    <t>'12410-51101-00011-00000</t>
  </si>
  <si>
    <t>'12410-51101-00012-00000</t>
  </si>
  <si>
    <t>'12410-51101-00013-00000</t>
  </si>
  <si>
    <t>'12410-51101-00014-00000</t>
  </si>
  <si>
    <t>'12410-51101-00015-00000</t>
  </si>
  <si>
    <t>'12410-51101-00016-00000</t>
  </si>
  <si>
    <t>'12410-51101-00017-00000</t>
  </si>
  <si>
    <t>'12410-51101-00018-00000</t>
  </si>
  <si>
    <t>'12410-51101-00019-00000</t>
  </si>
  <si>
    <t>'12410-51101-00020-00000</t>
  </si>
  <si>
    <t>'12410-51101-00021-00000</t>
  </si>
  <si>
    <t>'12410-51101-00022-00000</t>
  </si>
  <si>
    <t>'12410-51101-00023-00000</t>
  </si>
  <si>
    <t>'12410-51101-00024-00000</t>
  </si>
  <si>
    <t>'12410-51101-00025-00000</t>
  </si>
  <si>
    <t>'12410-51101-00026-00000</t>
  </si>
  <si>
    <t>'12410-51101-00027-00000</t>
  </si>
  <si>
    <t>'12410-51101-00028-00000</t>
  </si>
  <si>
    <t>'12410-51101-00029-00000</t>
  </si>
  <si>
    <t>'12410-51101-00030-00000</t>
  </si>
  <si>
    <t>'12410-51101-00031-00000</t>
  </si>
  <si>
    <t>'12410-51101-00032-00000</t>
  </si>
  <si>
    <t>'12410-51101-00033-00000</t>
  </si>
  <si>
    <t>'12410-51101-00034-00000</t>
  </si>
  <si>
    <t>'12410-51101-00035-00000</t>
  </si>
  <si>
    <t>'12410-51101-00036-00000</t>
  </si>
  <si>
    <t>'12410-51101-00037-00000</t>
  </si>
  <si>
    <t>'12410-51101-00038-00000</t>
  </si>
  <si>
    <t>'12410-51101-00039-00000</t>
  </si>
  <si>
    <t>'12410-51101-00040-00000</t>
  </si>
  <si>
    <t>'12410-51101-00041-00000</t>
  </si>
  <si>
    <t>'12410-51101-00042-00000</t>
  </si>
  <si>
    <t>'12410-51101-00043-00000</t>
  </si>
  <si>
    <t>'12410-51101-00044-00000</t>
  </si>
  <si>
    <t>'12410-51101-00045-00000</t>
  </si>
  <si>
    <t>'12410-51101-00046-00000</t>
  </si>
  <si>
    <t>'12410-51101-00047-00000</t>
  </si>
  <si>
    <t>'12410-51101-00048-00000</t>
  </si>
  <si>
    <t>'12410-51101-00049-00000</t>
  </si>
  <si>
    <t>'12410-51101-00050-00000</t>
  </si>
  <si>
    <t>'12410-51101-00051-00000</t>
  </si>
  <si>
    <t>'12410-51101-00052-00000</t>
  </si>
  <si>
    <t>'12410-51101-00053-00000</t>
  </si>
  <si>
    <t>'12410-51101-00054-00000</t>
  </si>
  <si>
    <t>'12410-51101-00055-00000</t>
  </si>
  <si>
    <t>'12410-51101-00056-00000</t>
  </si>
  <si>
    <t>'12410-51101-00057-00000</t>
  </si>
  <si>
    <t>'12410-51101-00058-00000</t>
  </si>
  <si>
    <t>'12410-51101-00059-00000</t>
  </si>
  <si>
    <t>'12410-51101-00060-00000</t>
  </si>
  <si>
    <t>'12410-51101-00061-00000</t>
  </si>
  <si>
    <t>'12410-51101-00062-00000</t>
  </si>
  <si>
    <t>'12410-51101-00063-00000</t>
  </si>
  <si>
    <t>'12410-51101-00064-00000</t>
  </si>
  <si>
    <t>'12410-51101-00065-00000</t>
  </si>
  <si>
    <t>'12410-51101-00066-00000</t>
  </si>
  <si>
    <t>'12410-51101-00067-00000</t>
  </si>
  <si>
    <t>'12410-51101-00068-00000</t>
  </si>
  <si>
    <t>'12410-51101-00069-00000</t>
  </si>
  <si>
    <t>'12410-51101-00070-00000</t>
  </si>
  <si>
    <t>'12410-51101-00071-00000</t>
  </si>
  <si>
    <t>'12410-51101-00072-00000</t>
  </si>
  <si>
    <t>'12410-51101-00073-00000</t>
  </si>
  <si>
    <t>'12410-51101-00074-00000</t>
  </si>
  <si>
    <t>'12410-51101-00075-00000</t>
  </si>
  <si>
    <t>'12410-51101-00076-00000</t>
  </si>
  <si>
    <t>'12410-51101-00077-00000</t>
  </si>
  <si>
    <t>'12410-51101-00078-00000</t>
  </si>
  <si>
    <t>'12410-51101-00079-00000</t>
  </si>
  <si>
    <t>'12410-51101-00080-00000</t>
  </si>
  <si>
    <t>'12410-51101-00081-00000</t>
  </si>
  <si>
    <t>'12410-51101-00082-00000</t>
  </si>
  <si>
    <t>'12410-51101-00083-00000</t>
  </si>
  <si>
    <t>'12410-51101-00084-00000</t>
  </si>
  <si>
    <t>10 ESTANTES USO RUDO 24/02/10</t>
  </si>
  <si>
    <t>'12410-51101-00085-00000</t>
  </si>
  <si>
    <t>13 ANAQUELES ACERO 5 GAVETAS</t>
  </si>
  <si>
    <t>'12410-51101-00086-00000</t>
  </si>
  <si>
    <t>9 ANAQUELES MET. 16/07/10</t>
  </si>
  <si>
    <t>'12410-51101-00087-00000</t>
  </si>
  <si>
    <t>1 RACK ACERO 6 REP. 29/07/10</t>
  </si>
  <si>
    <t>'12410-51101-00088-00000</t>
  </si>
  <si>
    <t>'12410-51101-00089-00000</t>
  </si>
  <si>
    <t>10 SILLAS BRISTOT 16/07/10</t>
  </si>
  <si>
    <t>'12410-51101-00090-00000</t>
  </si>
  <si>
    <t>1 MESA PLEGABLE 2.40M 16/07/10</t>
  </si>
  <si>
    <t>'12410-51101-00091-00000</t>
  </si>
  <si>
    <t>1 RACK ACERO 6 REPIS.12/07/11</t>
  </si>
  <si>
    <t>'12410-51101-00092-00000</t>
  </si>
  <si>
    <t>10 MESA PLEG.PLAST.12/07/11</t>
  </si>
  <si>
    <t>'12410-51101-00093-00000</t>
  </si>
  <si>
    <t>27 SILLAS PLEG. PLAST.12/07/11</t>
  </si>
  <si>
    <t>'12410-51101-00094-00000</t>
  </si>
  <si>
    <t>5 SILLAS SECRETARIALES12/07/11</t>
  </si>
  <si>
    <t>'12410-51101-00095-00000</t>
  </si>
  <si>
    <t>7 SILLON EJECUTIVO 12/07/11</t>
  </si>
  <si>
    <t>'12410-51101-00096-00000</t>
  </si>
  <si>
    <t>4 ANAQUELES METAL.12/08/11</t>
  </si>
  <si>
    <t>'12410-51101-00097-00000</t>
  </si>
  <si>
    <t>'12410-51101-00098-00000</t>
  </si>
  <si>
    <t>'12410-51101-00099-00000</t>
  </si>
  <si>
    <t>'12410-51101-00100-00000</t>
  </si>
  <si>
    <t>'12410-51101-00101-00000</t>
  </si>
  <si>
    <t>'12410-51101-00102-00000</t>
  </si>
  <si>
    <t>'12410-51101-00103-00000</t>
  </si>
  <si>
    <t>'12410-51101-00104-00000</t>
  </si>
  <si>
    <t>'12410-51101-00105-00000</t>
  </si>
  <si>
    <t>'12410-51101-00106-00000</t>
  </si>
  <si>
    <t>'12410-51101-00107-00000</t>
  </si>
  <si>
    <t>'12410-51101-00108-00000</t>
  </si>
  <si>
    <t>'12410-51101-00109-00000</t>
  </si>
  <si>
    <t>'12410-51101-00110-00000</t>
  </si>
  <si>
    <t>'12410-51101-00111-00000</t>
  </si>
  <si>
    <t>'12410-51101-00112-00000</t>
  </si>
  <si>
    <t>6 VENTILADOR PARED 12/07/11</t>
  </si>
  <si>
    <t>'12410-51101-00113-00000</t>
  </si>
  <si>
    <t>MESAS MULTIUSOS 14/05/12</t>
  </si>
  <si>
    <t>'12410-51101-00114-00000</t>
  </si>
  <si>
    <t>2 VENTILAD.BIRTMAN 06/09/02</t>
  </si>
  <si>
    <t>'12410-51101-00115-00000</t>
  </si>
  <si>
    <t>1 RELOJ CHECADOR 22/04/2015 F/398E4B</t>
  </si>
  <si>
    <t>'12410-51101-00116-00000</t>
  </si>
  <si>
    <t>1 RELOJ CHECADOR 05/05/2015 FACT/72D7F</t>
  </si>
  <si>
    <t>'12410-51101-00117-00000</t>
  </si>
  <si>
    <t>MESAS MULTIUSOS 15/12/14</t>
  </si>
  <si>
    <t>'12410-51101-00118-00000</t>
  </si>
  <si>
    <t>4 SILLAS 15/12/14</t>
  </si>
  <si>
    <t>'12410-51101-00119-00000</t>
  </si>
  <si>
    <t>12 ANAQUELES DE HERRERIA DE 2 MTS. DE LA</t>
  </si>
  <si>
    <t>'12410-51101-00120-00000</t>
  </si>
  <si>
    <t>16 ANAQUELES DE 2.40MTS DE ANCHO POR 85</t>
  </si>
  <si>
    <t>'12410-51101-00121-00000</t>
  </si>
  <si>
    <t>BUTACA ESCOLAR CON PALETA 04/02/2016</t>
  </si>
  <si>
    <t>'12410-51101-00122-00000</t>
  </si>
  <si>
    <t>24 SILLON EJECUTIVO NEGRO RECLINABLE</t>
  </si>
  <si>
    <t>'12410-51101-00123-00000</t>
  </si>
  <si>
    <t>1 SALA SECCIONAL 30/06/2018</t>
  </si>
  <si>
    <t>'12410-51101-00124-00000</t>
  </si>
  <si>
    <t>PATIN HIDRAULICO 27-06-19</t>
  </si>
  <si>
    <t>'12410-51101-00125-00000</t>
  </si>
  <si>
    <t>SALA SALSH MEMBER AZUL</t>
  </si>
  <si>
    <t>'12410-51101-00126-00000</t>
  </si>
  <si>
    <t>18 ANAQUELES O ESTRUCTURAS METALICAS</t>
  </si>
  <si>
    <t>'12410-51200-00000-00000</t>
  </si>
  <si>
    <t>MUEBLES, EXCEPTO DE OFICINA Y ESTANTERIA</t>
  </si>
  <si>
    <t>'12410-51201-00000-00000</t>
  </si>
  <si>
    <t>MUEBLES, EXCEPTO DE OFICINA Y ESTANTERI</t>
  </si>
  <si>
    <t>'12410-51201-00001-00000</t>
  </si>
  <si>
    <t>1 RELOJ CHECADOR 29/02/2016</t>
  </si>
  <si>
    <t>'12410-51201-00002-00000</t>
  </si>
  <si>
    <t>1 RELOG CHECADOR DIG SEIKO 23/12/2016</t>
  </si>
  <si>
    <t>'12410-51201-00003-00000</t>
  </si>
  <si>
    <t>'12410-51201-00004-00000</t>
  </si>
  <si>
    <t>'12410-51201-00005-00000</t>
  </si>
  <si>
    <t>'12410-51201-00006-00000</t>
  </si>
  <si>
    <t>'12410-51201-00007-00000</t>
  </si>
  <si>
    <t>'12410-51201-00008-00000</t>
  </si>
  <si>
    <t>'12410-51201-00009-00000</t>
  </si>
  <si>
    <t>'12410-51201-00010-00000</t>
  </si>
  <si>
    <t>2 TOLDO C/PAREDES 12/07/11</t>
  </si>
  <si>
    <t>'12410-51201-00011-00000</t>
  </si>
  <si>
    <t>1 TOLDO C/PAREDES 16/07/10</t>
  </si>
  <si>
    <t>'12410-51201-00012-00000</t>
  </si>
  <si>
    <t>1 RELOG CHECADOR 11/01/00</t>
  </si>
  <si>
    <t>'12410-51201-00013-00000</t>
  </si>
  <si>
    <t>2 TOLDO C/PAREDES 11/08/2020</t>
  </si>
  <si>
    <t>'12410-51500-00000-00000</t>
  </si>
  <si>
    <t>EQUIPO DE COMPUTO Y DE TECNOLOGIAS DE L</t>
  </si>
  <si>
    <t>'12410-51501-00000-00000</t>
  </si>
  <si>
    <t>BIENES INFORMÁTICOS                     </t>
  </si>
  <si>
    <t>'12410-51501-00001-00000</t>
  </si>
  <si>
    <t>6 COMPUTADORAS ESCRITORIO DELL XPS8900</t>
  </si>
  <si>
    <t>'12410-51501-00002-00000</t>
  </si>
  <si>
    <t>30 COMPUTADORAS ESCRITORIO DELL 7040SFF</t>
  </si>
  <si>
    <t>'12410-51501-00003-00000</t>
  </si>
  <si>
    <t>12 LAPTOPS DELL INSPIRON 15 SERIE 5000</t>
  </si>
  <si>
    <t>'12410-51501-00004-00000</t>
  </si>
  <si>
    <t>2 IMPRESORA LASERJET COLOR HP M452DW</t>
  </si>
  <si>
    <t>'12410-51501-00005-00000</t>
  </si>
  <si>
    <t>4 IMPRESORA LASERJET HP M402DN 30/07/16</t>
  </si>
  <si>
    <t>'12410-51501-00006-00000</t>
  </si>
  <si>
    <t>25 MULTIFUNCIONALES HP OFFICEJET 8620</t>
  </si>
  <si>
    <t>'12410-51501-00007-00000</t>
  </si>
  <si>
    <t>1 UPS TRIPP-LITE SU1000RTXL2UA S.N. PS75</t>
  </si>
  <si>
    <t>'12410-51501-00008-00000</t>
  </si>
  <si>
    <t>4 SWITCH CISCO GIGABIT SG200-50 30/07/16</t>
  </si>
  <si>
    <t>'12410-51501-00009-00000</t>
  </si>
  <si>
    <t>4 ROUTEADORES TP-LINK GIGABITAC3200</t>
  </si>
  <si>
    <t>'12410-51501-00010-00000</t>
  </si>
  <si>
    <t>2 ESCÁNER ALTO VOLUMEN HP SCANJET N9120</t>
  </si>
  <si>
    <t>'12410-51501-00011-00000</t>
  </si>
  <si>
    <t>16 IPAD AIR 2 COLOR PLATA 64 GB 30/07/16</t>
  </si>
  <si>
    <t>'12410-51501-00012-00000</t>
  </si>
  <si>
    <t>3 DISCO DURO EXTERNO SEAGATE 4000 GB</t>
  </si>
  <si>
    <t>'12410-51501-00013-00000</t>
  </si>
  <si>
    <t>1 PLOTTER HP Z5400 44 IN 18/10/2016</t>
  </si>
  <si>
    <t>'12410-51501-00014-00000</t>
  </si>
  <si>
    <t>1 DISCO DURO 2TB 40 DÍAS 23-11-2016</t>
  </si>
  <si>
    <t>'12410-51501-00015-00000</t>
  </si>
  <si>
    <t>1 DISCO DURO EXTERNO ADATA 6/12/2016</t>
  </si>
  <si>
    <t>'12410-51501-00016-00000</t>
  </si>
  <si>
    <t>1 DISCO DURO EXTERNO ADATA 19/12/2016</t>
  </si>
  <si>
    <t>'12410-51501-00017-00000</t>
  </si>
  <si>
    <t>2 SERVIDORES DELL R730XD 19/10/2016</t>
  </si>
  <si>
    <t>'12410-51501-00018-00000</t>
  </si>
  <si>
    <t>3 DISCO DURO EXTERN STEA4000400 27/12/16</t>
  </si>
  <si>
    <t>'12410-51501-00019-00000</t>
  </si>
  <si>
    <t>1 TABLA DIGITALIZADORA PTH651L 27/12/16</t>
  </si>
  <si>
    <t>'12410-51501-00020-00000</t>
  </si>
  <si>
    <t>EQUIPO DE COMPUTO</t>
  </si>
  <si>
    <t>'12410-51501-00021-00000</t>
  </si>
  <si>
    <t>48 COMPT. ESCRITORIO HP 14/05</t>
  </si>
  <si>
    <t>'12410-51501-00022-00000</t>
  </si>
  <si>
    <t>12 COMP. ESCRITORIO DELL 14/05</t>
  </si>
  <si>
    <t>'12410-51501-00023-00000</t>
  </si>
  <si>
    <t>10 IMPRESORA MULTIF. 14/05/2013</t>
  </si>
  <si>
    <t>'12410-51501-00024-00000</t>
  </si>
  <si>
    <t>2 IMPRESORA MULTIF. 14/05/2013</t>
  </si>
  <si>
    <t>'12410-51501-00025-00000</t>
  </si>
  <si>
    <t>8 IMPRESORA HP 14/05/2013</t>
  </si>
  <si>
    <t>'12410-51501-00026-00000</t>
  </si>
  <si>
    <t>9 IPAD 64GB 14/05/2013</t>
  </si>
  <si>
    <t>'12410-51501-00027-00000</t>
  </si>
  <si>
    <t>1 ESCANER EPSON XLE0000-PHA</t>
  </si>
  <si>
    <t>'12410-51501-00028-00000</t>
  </si>
  <si>
    <t>3 DICO DURO EXTERNO SEAGATE 1</t>
  </si>
  <si>
    <t>'12410-51501-00029-00000</t>
  </si>
  <si>
    <t>3 DICO DURO EXTERNO SEAGATE 2</t>
  </si>
  <si>
    <t>'12410-51501-00030-00000</t>
  </si>
  <si>
    <t>1 LAP TOP SONY 14125 CLW 14/05/2013</t>
  </si>
  <si>
    <t>'12410-51501-00031-00000</t>
  </si>
  <si>
    <t>'12410-51501-00032-00000</t>
  </si>
  <si>
    <t>SWITCH HP V1910-48G,48P 24/09/2014</t>
  </si>
  <si>
    <t>'12410-51501-00033-00000</t>
  </si>
  <si>
    <t>2 NO BREAK 30/12/99</t>
  </si>
  <si>
    <t>'12410-51501-00034-00000</t>
  </si>
  <si>
    <t>2 GRABAD. C.D. 30/12/99</t>
  </si>
  <si>
    <t>'12410-51501-00035-00000</t>
  </si>
  <si>
    <t>2 CONCENTRADORES 30/12/99</t>
  </si>
  <si>
    <t>'12410-51501-00036-00000</t>
  </si>
  <si>
    <t>1 UNIDAD ZIP 100 IOMEG. 03/10/0</t>
  </si>
  <si>
    <t>'12410-51501-00037-00000</t>
  </si>
  <si>
    <t>1 NO BREAKS 06/02/02</t>
  </si>
  <si>
    <t>'12410-51501-00038-00000</t>
  </si>
  <si>
    <t>1 CONCENTRADOR 3 COM 12/02/02</t>
  </si>
  <si>
    <t>'12410-51501-00039-00000</t>
  </si>
  <si>
    <t>2 MOUSE OPTICOS 04/04/02</t>
  </si>
  <si>
    <t>'12410-51501-00040-00000</t>
  </si>
  <si>
    <t>1 UD. ZIP 250 MB. 30/08/04</t>
  </si>
  <si>
    <t>'12410-51501-00041-00000</t>
  </si>
  <si>
    <t>1 SERV. IMPRES. EXT. HP 13/09/04</t>
  </si>
  <si>
    <t>'12410-51501-00042-00000</t>
  </si>
  <si>
    <t>1 NO BREAK COMPLET 25/01/05</t>
  </si>
  <si>
    <t>'12410-51501-00043-00000</t>
  </si>
  <si>
    <t>1 NO BREAK COMPLET 05/02/05</t>
  </si>
  <si>
    <t>'12410-51501-00044-00000</t>
  </si>
  <si>
    <t>7 EQ. COMP. HP 09/05/05</t>
  </si>
  <si>
    <t>'12410-51501-00045-00000</t>
  </si>
  <si>
    <t>4 EQ. COMP. PAVILION 09/05/05</t>
  </si>
  <si>
    <t>'12410-51501-00046-00000</t>
  </si>
  <si>
    <t>12 IMPRES. HP DESJET 09/05/05</t>
  </si>
  <si>
    <t>'12410-51501-00047-00000</t>
  </si>
  <si>
    <t>'12410-51501-00048-00000</t>
  </si>
  <si>
    <t>'12410-51501-00049-00000</t>
  </si>
  <si>
    <t>'12410-51501-00050-00000</t>
  </si>
  <si>
    <t>1 EQ. COMP. HP. PAVILION</t>
  </si>
  <si>
    <t>'12410-51501-00051-00000</t>
  </si>
  <si>
    <t>8 IMPRES. HP. DESJET 09/05/05</t>
  </si>
  <si>
    <t>'12410-51501-00052-00000</t>
  </si>
  <si>
    <t>'12410-51501-00053-00000</t>
  </si>
  <si>
    <t>'12410-51501-00054-00000</t>
  </si>
  <si>
    <t>8 EQ. COMP. PAVILION 09/0/05</t>
  </si>
  <si>
    <t>'12410-51501-00055-00000</t>
  </si>
  <si>
    <t>1 EQ. COMP. HP PAVILION 24/05/05</t>
  </si>
  <si>
    <t>'12410-51501-00056-00000</t>
  </si>
  <si>
    <t>1 EQ. COMP. COMPAQ 12/09/05</t>
  </si>
  <si>
    <t>'12410-51501-00057-00000</t>
  </si>
  <si>
    <t>1 COMP. HP DX 2000 14/10/05</t>
  </si>
  <si>
    <t>'12410-51501-00058-00000</t>
  </si>
  <si>
    <t>1 IMPRES. MULTIFUNCION 14/10/05</t>
  </si>
  <si>
    <t>'12410-51501-00059-00000</t>
  </si>
  <si>
    <t>1 COMPUT. GATEWAY 25/10/05</t>
  </si>
  <si>
    <t>'12410-51501-00060-00000</t>
  </si>
  <si>
    <t>1 COMPUT. SONY VAIOR. 09/11/05</t>
  </si>
  <si>
    <t>'12410-51501-00061-00000</t>
  </si>
  <si>
    <t>1 DISCO DURO EXT. H.P. 29/11/05</t>
  </si>
  <si>
    <t>'12410-51501-00062-00000</t>
  </si>
  <si>
    <t>2 IMPRES. HP 6540 29/11/05</t>
  </si>
  <si>
    <t>'12410-51501-00063-00000</t>
  </si>
  <si>
    <t>1 EQ. COMP. PENTIUM 29/11/02</t>
  </si>
  <si>
    <t>'12410-51501-00064-00000</t>
  </si>
  <si>
    <t>1 EQ. COMP. PENTIUM 4 29/11/05</t>
  </si>
  <si>
    <t>'12410-51501-00065-00000</t>
  </si>
  <si>
    <t>1 COMP. LAP TOP TOSHIBA 22/12/05</t>
  </si>
  <si>
    <t>'12410-51501-00066-00000</t>
  </si>
  <si>
    <t>5 EQ. COMP. DELL XPS 29/12/05</t>
  </si>
  <si>
    <t>'12410-51501-00067-00000</t>
  </si>
  <si>
    <t>5 EQ. COMP. DELL DOMENS 29/12/05</t>
  </si>
  <si>
    <t>'12410-51501-00068-00000</t>
  </si>
  <si>
    <t>'12410-51501-00069-00000</t>
  </si>
  <si>
    <t>'12410-51501-00070-00000</t>
  </si>
  <si>
    <t>1 IMPRESORA LASER JET. 20/02/06</t>
  </si>
  <si>
    <t>'12410-51501-00071-00000</t>
  </si>
  <si>
    <t>7 IMPRE. LASERJ. 4250 20/02/006</t>
  </si>
  <si>
    <t>'12410-51501-00072-00000</t>
  </si>
  <si>
    <t>8 IMPRES. LASER 1320 20/02/06</t>
  </si>
  <si>
    <t>'12410-51501-00073-00000</t>
  </si>
  <si>
    <t>16 IMPRES. INYEC. HP 20/02/06</t>
  </si>
  <si>
    <t>'12410-51501-00074-00000</t>
  </si>
  <si>
    <t>2 SCANNER HP 8290 20/02/06</t>
  </si>
  <si>
    <t>'12410-51501-00075-00000</t>
  </si>
  <si>
    <t>1 SERV. POWEREDGE 20/02/06</t>
  </si>
  <si>
    <t>'12410-51501-00076-00000</t>
  </si>
  <si>
    <t>2 COMPUTAD. HP DX2000 15/02/06</t>
  </si>
  <si>
    <t>'12410-51501-00077-00000</t>
  </si>
  <si>
    <t>1 IMPRES. MULTIFUNC. HP 15/02/06</t>
  </si>
  <si>
    <t>'12410-51501-00078-00000</t>
  </si>
  <si>
    <t>'12410-51501-00079-00000</t>
  </si>
  <si>
    <t>2 IMPRESORAS HP 6540 15/02/06</t>
  </si>
  <si>
    <t>'12410-51501-00080-00000</t>
  </si>
  <si>
    <t>5 EQ. COMP. GATEWAY 10/04/06</t>
  </si>
  <si>
    <t>'12410-51501-00081-00000</t>
  </si>
  <si>
    <t>2 IMPRES. INYEC. TINTA 19/04/06</t>
  </si>
  <si>
    <t>'12410-51501-00082-00000</t>
  </si>
  <si>
    <t>3 EQ. COMP. HP. PRESARIO 01/09/06</t>
  </si>
  <si>
    <t>'12410-51501-00083-00000</t>
  </si>
  <si>
    <t>3 EQ. COMP. HP. PRESARIO 23/01/07</t>
  </si>
  <si>
    <t>'12410-51501-00084-00000</t>
  </si>
  <si>
    <t>3 EQ. MULTIFUNC. HP 6310 01/07</t>
  </si>
  <si>
    <t>'12410-51501-00085-00000</t>
  </si>
  <si>
    <t>3 EQ. HP PRESARIO 16/02/07</t>
  </si>
  <si>
    <t>'12410-51501-00086-00000</t>
  </si>
  <si>
    <t>3 COMPUT. HP PRESARIO 05/03/07</t>
  </si>
  <si>
    <t>'12410-51501-00087-00000</t>
  </si>
  <si>
    <t>2 EQ. MULTIFUNC. HP 6310 16/03/7</t>
  </si>
  <si>
    <t>'12410-51501-00088-00000</t>
  </si>
  <si>
    <t>2 IMPRES. HP LASERJET 27/03/07</t>
  </si>
  <si>
    <t>'12410-51501-00089-00000</t>
  </si>
  <si>
    <t>1 COMPUTADORA SONY VAIO</t>
  </si>
  <si>
    <t>'12410-51501-00090-00000</t>
  </si>
  <si>
    <t>'12410-51501-00091-00000</t>
  </si>
  <si>
    <t>1 EQPO. COMPUTO OPTIPLEX 745</t>
  </si>
  <si>
    <t>'12410-51501-00092-00000</t>
  </si>
  <si>
    <t>'12410-51501-00093-00000</t>
  </si>
  <si>
    <t>1 ROUTEAD. FORT. FIREW. 22/08/08</t>
  </si>
  <si>
    <t>'12410-51501-00094-00000</t>
  </si>
  <si>
    <t>'12410-51501-00095-00000</t>
  </si>
  <si>
    <t>1 DISCO DURO E. MAXTOR 10/02/09</t>
  </si>
  <si>
    <t>'12410-51501-00096-00000</t>
  </si>
  <si>
    <t>'12410-51501-00097-00000</t>
  </si>
  <si>
    <t>'12410-51501-00098-00000</t>
  </si>
  <si>
    <t>1 IMPRES. LASER D. 3130 18/08/09</t>
  </si>
  <si>
    <t>'12410-51501-00099-00000</t>
  </si>
  <si>
    <t>6 COMP. PORTAT.D. 1520 18/08/09</t>
  </si>
  <si>
    <t>'12410-51501-00100-00000</t>
  </si>
  <si>
    <t>5 COMPT. ESC. OPT. 960 18/08/09</t>
  </si>
  <si>
    <t>'12410-51501-00101-00000</t>
  </si>
  <si>
    <t>13 COMPT. ESCRIT. 220 18/08/09</t>
  </si>
  <si>
    <t>'12410-51501-00103-00000</t>
  </si>
  <si>
    <t>1 IMPRES. MULTIFUNC. HP 09/08/10</t>
  </si>
  <si>
    <t>'12410-51501-00104-00000</t>
  </si>
  <si>
    <t>7 EQ. HP. 3130 PROC. INT. 25/03/11</t>
  </si>
  <si>
    <t>'12410-51501-00105-00000</t>
  </si>
  <si>
    <t>6 MULTIFUNC. OFFI HP 25/03/11</t>
  </si>
  <si>
    <t>'12410-51501-00106-00000</t>
  </si>
  <si>
    <t>3 STUDIO XPS 9100 25/03/11</t>
  </si>
  <si>
    <t>'12410-51501-00107-00000</t>
  </si>
  <si>
    <t>IMPRESORA DE MATRIZ 05/10/12</t>
  </si>
  <si>
    <t>'12410-51501-00109-00000</t>
  </si>
  <si>
    <t>3 ROUTER INALAMB TRI-BANDA 12/07/17</t>
  </si>
  <si>
    <t>'12410-51501-00110-00000</t>
  </si>
  <si>
    <t>2 SWITCH CISCO 48 PTOS GE 12/07/17</t>
  </si>
  <si>
    <t>'12410-51501-00111-00000</t>
  </si>
  <si>
    <t>2 SWITCH CISCO 24 PTOS GE 12/07/17</t>
  </si>
  <si>
    <t>'12410-51501-00112-00000</t>
  </si>
  <si>
    <t>2 CONMUTADORES MUX KVM MANHATTAN12/07/17</t>
  </si>
  <si>
    <t>'12410-51501-00113-00000</t>
  </si>
  <si>
    <t>1 FUENTE DE PODER DE 12V 15/09/2017</t>
  </si>
  <si>
    <t>'12410-51501-00114-00000</t>
  </si>
  <si>
    <t>14 COMPUT ESCRIT MARCA VORAGO 21/12/17</t>
  </si>
  <si>
    <t>'12410-51501-00115-00000</t>
  </si>
  <si>
    <t>4 LAPTOP DELL MOD INSPIRONNEGRO 21/12/17</t>
  </si>
  <si>
    <t>'12410-51501-00116-00000</t>
  </si>
  <si>
    <t>14 IMPRESORA MULT BROTHER 21/12/2017</t>
  </si>
  <si>
    <t>'12410-51501-00117-00000</t>
  </si>
  <si>
    <t>14 COMPUT ESCRIT MARCA VORAGO 29/12/17</t>
  </si>
  <si>
    <t>'12410-51501-00118-00000</t>
  </si>
  <si>
    <t>4 LAPTOP DELL MOD INSPIRONNEGRO 29/12/17</t>
  </si>
  <si>
    <t>'12410-51501-00119-00000</t>
  </si>
  <si>
    <t>14 IMPRESORA MULT BROTHER 29/12/2017</t>
  </si>
  <si>
    <t>'12410-51501-00120-00000</t>
  </si>
  <si>
    <t>5 COMPUTADORAS DE ESCRITORIO 06/03/2018</t>
  </si>
  <si>
    <t>'12410-51501-00121-00000</t>
  </si>
  <si>
    <t>3 LAPTOP X541UA-GO536T 06/03/2018</t>
  </si>
  <si>
    <t>'12410-51501-00122-00000</t>
  </si>
  <si>
    <t>1 ADAPTADOR ENERGÍA CA-935 CANON 9/9/18</t>
  </si>
  <si>
    <t>'12410-51501-00123-00000</t>
  </si>
  <si>
    <t>1 IMPRESORA EVOLIS PARA TARJETAS 8/11/18</t>
  </si>
  <si>
    <t>'12410-51501-00124-00000</t>
  </si>
  <si>
    <t>PROYECTOR LASSER V11H908020 18-12-18</t>
  </si>
  <si>
    <t>'12410-51501-00125-00000</t>
  </si>
  <si>
    <t>1 MINICOMPUTADORA NUC713DNHE 18-12-18</t>
  </si>
  <si>
    <t>'12410-51501-00126-00000</t>
  </si>
  <si>
    <t>1 EQUIPO DE VIDEOCONFER. 1920 18-12-18</t>
  </si>
  <si>
    <t>'12410-51501-00127-00000</t>
  </si>
  <si>
    <t>1 MICROFONO LOGITECH NEGRO 18-12-18</t>
  </si>
  <si>
    <t>'12410-51501-00128-00000</t>
  </si>
  <si>
    <t>2 PANTALLAS LED SMART TV 58" 18-12-18</t>
  </si>
  <si>
    <t>'12410-51501-00129-00000</t>
  </si>
  <si>
    <t>1 ESCANER HP SCANJET ENTERPRISE 18-12-18</t>
  </si>
  <si>
    <t>'12410-51501-00130-00000</t>
  </si>
  <si>
    <t>SURFACEBOOK 17-6600U,8RAM 256SS 13/08/18</t>
  </si>
  <si>
    <t>'12410-51501-00131-00000</t>
  </si>
  <si>
    <t>2PROYECTORES EPSON POWERLITES39 15-11-19</t>
  </si>
  <si>
    <t>'12410-51501-00132-00000</t>
  </si>
  <si>
    <t>94 COMPUTADORAS DE ESCRITORIO INSPIRON</t>
  </si>
  <si>
    <t>'12410-51501-00133-00000</t>
  </si>
  <si>
    <t>1 COMPUTADORA DE ESCRITORIO DESKTOP</t>
  </si>
  <si>
    <t>'12410-51501-00134-00000</t>
  </si>
  <si>
    <t>1 TARJETA DE VIDEO NVIDIA P2200</t>
  </si>
  <si>
    <t>'12410-51501-00135-00000</t>
  </si>
  <si>
    <t>2 COMPUTADORAS LAPTOP HP 240 G7 CORE I5</t>
  </si>
  <si>
    <t>'12410-51501-00136-00000</t>
  </si>
  <si>
    <t>12 ESCANER HP, SCANJET ENTERPRISE FLOW</t>
  </si>
  <si>
    <t>'12410-51501-00137-00000</t>
  </si>
  <si>
    <t>20 LAPTOP MARCA HUAWEI METEBOOK</t>
  </si>
  <si>
    <t>'12410-51501-00138-00000</t>
  </si>
  <si>
    <t>29 VIDEOPROYECTOR BENQ MS550</t>
  </si>
  <si>
    <t>'12410-51501-00139-00000</t>
  </si>
  <si>
    <t>84 SCANNER EPSON WORK FORCE 18-12-2020</t>
  </si>
  <si>
    <t>'12410-51501-00140-00000</t>
  </si>
  <si>
    <t>8 LAPTOP SAMSUMG CHROMEBOOK 4 18-12-2020</t>
  </si>
  <si>
    <t>'12410-51501-00141-00000</t>
  </si>
  <si>
    <t>2 PROYECTOR BENQ, MW612 DLP, 22-12-2020</t>
  </si>
  <si>
    <t>'12410-51501-00142-00000</t>
  </si>
  <si>
    <t>100 COMPUTADORAS DE ESCRITORI28-12-2020</t>
  </si>
  <si>
    <t>'12410-51501-00143-00000</t>
  </si>
  <si>
    <t>84 COMPUTADORA DE ESCRITORIO 17-12-2020</t>
  </si>
  <si>
    <t>'12410-51501-00144-00000</t>
  </si>
  <si>
    <t>24 COMPUTADORA LAPTOP MODELO 17-12-2020</t>
  </si>
  <si>
    <t>'12410-51501-00145-00000</t>
  </si>
  <si>
    <t>28 MULTIFUNCIONAL LASERJET PRO17-12-2020</t>
  </si>
  <si>
    <t>'12410-51501-00146-00000</t>
  </si>
  <si>
    <t>1 PROCESADOR INTEL XEON E5-26617-12-2020</t>
  </si>
  <si>
    <t>'12410-51501-00147-00000</t>
  </si>
  <si>
    <t>1 LAPTOP MICROSOFTSURFACE PRO.28-12-2020</t>
  </si>
  <si>
    <t>'12410-51501-00148-00000</t>
  </si>
  <si>
    <t>1 LAPTOP MAR HYUNDAI THINNOTE 11-12-2020</t>
  </si>
  <si>
    <t>'12410-51501-00149-00000</t>
  </si>
  <si>
    <t>35 ROUTER GIGABIT 10/12/2020</t>
  </si>
  <si>
    <t>'12410-51501-00150-00000</t>
  </si>
  <si>
    <t>84 EQ. MULTIFUNC. MARC BROTHER 25 /2/21</t>
  </si>
  <si>
    <t>'12410-51501-00151-00000</t>
  </si>
  <si>
    <t>1 EQUIPO MULTIFUNCIONAL BROTHER 11-03-21</t>
  </si>
  <si>
    <t>'12410-51501-00152-00000</t>
  </si>
  <si>
    <t>4 LAPTOP AZUS PROSUMER15.6 "</t>
  </si>
  <si>
    <t>'12410-51901-00000-00000</t>
  </si>
  <si>
    <t>OTROS MOBILIARIOS Y EQ. DE ADMON.: ADQUI</t>
  </si>
  <si>
    <t>'12410-51901-00000-00001</t>
  </si>
  <si>
    <t>1 GRABADORA DIGITAL S08TURBOX 23-11-2016</t>
  </si>
  <si>
    <t>'12410-51901-00000-00002</t>
  </si>
  <si>
    <t>1 PERFOR. Y ENG. PLAST. GBC KOMBO 500/14</t>
  </si>
  <si>
    <t>'12410-51901-00000-00003</t>
  </si>
  <si>
    <t>GUILLOTINA TIMMER 60X60/2014</t>
  </si>
  <si>
    <t>'12410-51901-00000-00004</t>
  </si>
  <si>
    <t>'12410-51901-00000-00005</t>
  </si>
  <si>
    <t>1 SUMADORA OLIMPA 27/09/05</t>
  </si>
  <si>
    <t>'12410-51901-00000-00006</t>
  </si>
  <si>
    <t>2 SUMADORAS CITIZEN 15/02/06</t>
  </si>
  <si>
    <t>'12410-51901-00000-00007</t>
  </si>
  <si>
    <t>4 SUMADORAS OLIMPA 04/04/06</t>
  </si>
  <si>
    <t>'12410-51901-00000-00008</t>
  </si>
  <si>
    <t>'12410-51901-00000-00009</t>
  </si>
  <si>
    <t>'12410-51901-00000-00010</t>
  </si>
  <si>
    <t>2 SUMADORAS CASIO 02/08/10</t>
  </si>
  <si>
    <t>'12410-51901-00000-00011</t>
  </si>
  <si>
    <t>5 CALCULADORAS ELEC. 12/07/11</t>
  </si>
  <si>
    <t>'12410-51901-00000-00012</t>
  </si>
  <si>
    <t>2 ENGAR. ARILLO MET. 09/05/05</t>
  </si>
  <si>
    <t>'12410-51901-00000-00013</t>
  </si>
  <si>
    <t>'12410-51901-00000-00014</t>
  </si>
  <si>
    <t>1 ENGARGOL. GBC 29/08/06</t>
  </si>
  <si>
    <t>'12410-51901-00000-00015</t>
  </si>
  <si>
    <t>1 ENGARGOL. ARILLO MRTAL 03/07</t>
  </si>
  <si>
    <t>'12410-51901-00000-00016</t>
  </si>
  <si>
    <t>1 ENGAR. METALICA 12/07/11</t>
  </si>
  <si>
    <t>'12410-51901-00000-00017</t>
  </si>
  <si>
    <t>3 ENGARG. PLAST. 09/05/05</t>
  </si>
  <si>
    <t>'12410-51901-00000-00018</t>
  </si>
  <si>
    <t>1 PERF. ENGARG. KOM. 06/04/06</t>
  </si>
  <si>
    <t>'12410-51901-00000-00019</t>
  </si>
  <si>
    <t>1 ENGAR. ARILLO PLAST. 26/03/07</t>
  </si>
  <si>
    <t>'12410-51901-00000-00020</t>
  </si>
  <si>
    <t>1 ENGARG. CERLOX 12/07/1</t>
  </si>
  <si>
    <t>'12410-51901-00000-00021</t>
  </si>
  <si>
    <t>'12410-51901-00000-00022</t>
  </si>
  <si>
    <t>3 LAMINADORA T/C 01/10/05</t>
  </si>
  <si>
    <t>'12410-51901-00000-00023</t>
  </si>
  <si>
    <t>1 ENMICAD GBC HEAT 29/08/06</t>
  </si>
  <si>
    <t>'12410-51901-00000-00024</t>
  </si>
  <si>
    <t>1 GUILLOTINA QUARTET 06/04/06</t>
  </si>
  <si>
    <t>'12410-51901-00000-00025</t>
  </si>
  <si>
    <t>1 GUILLOTINA 15 GBC 29/08/06</t>
  </si>
  <si>
    <t>'12410-51901-00000-00026</t>
  </si>
  <si>
    <t>2 GUILLOTINA INGEN. MAD. 26/03/07</t>
  </si>
  <si>
    <t>'12410-51901-00000-00027</t>
  </si>
  <si>
    <t>60 MAQ. ESCRIB. ELEC. OLYMPIA 04/07/05</t>
  </si>
  <si>
    <t>'12410-51901-00000-00028</t>
  </si>
  <si>
    <t>2 SACAPUNTAS ELEC. 28/09/99</t>
  </si>
  <si>
    <t>'12410-51901-00000-00029</t>
  </si>
  <si>
    <t>5 EQ. SACAPUNTAS ELEC. 26/03/07</t>
  </si>
  <si>
    <t>'12410-51901-00000-00030</t>
  </si>
  <si>
    <t>1 COPIADORA XEROX 22/03/06</t>
  </si>
  <si>
    <t>'12410-51901-00000-00031</t>
  </si>
  <si>
    <t>1 FOTOCOP. TOSHIBA 30/08/06</t>
  </si>
  <si>
    <t>'12410-51901-00000-00032</t>
  </si>
  <si>
    <t>'12410-51901-00000-00033</t>
  </si>
  <si>
    <t>1 HORNO MICROONDAS 16/07/10</t>
  </si>
  <si>
    <t>'12410-51901-00000-00034</t>
  </si>
  <si>
    <t>57 GRABAD. REPORT. AIWA 05/07/05</t>
  </si>
  <si>
    <t>'12410-51901-00000-00035</t>
  </si>
  <si>
    <t>3 GRABAD. REPORT. AIWA 30/07/05</t>
  </si>
  <si>
    <t>'12410-51901-00000-00036</t>
  </si>
  <si>
    <t>1 GRABADORA REPORT. 11/07/05</t>
  </si>
  <si>
    <t>'12410-51901-00000-00037</t>
  </si>
  <si>
    <t>1 GRABAD. REPORT.. SONY 01/10/05</t>
  </si>
  <si>
    <t>'12410-51901-00000-00038</t>
  </si>
  <si>
    <t>3 GRABAD. REPOR. SONY 11/03/10</t>
  </si>
  <si>
    <t>'12410-51901-00000-00039</t>
  </si>
  <si>
    <t>1 GRABAD. REPORT. AIWA 20/03/01</t>
  </si>
  <si>
    <t>'12410-51901-00000-00040</t>
  </si>
  <si>
    <t>4 RADIOGRABAD C/REP 11/03/10</t>
  </si>
  <si>
    <t>'12410-51901-00000-00041</t>
  </si>
  <si>
    <t>1 RADIOGRABAD. PHILIPS 15/07/02</t>
  </si>
  <si>
    <t>'12410-51901-00000-00042</t>
  </si>
  <si>
    <t>'12410-51901-00000-00043</t>
  </si>
  <si>
    <t>'12410-51901-00000-00044</t>
  </si>
  <si>
    <t>2 ASPIRADORAS 6.5 HP 11/02/06</t>
  </si>
  <si>
    <t>'12410-51901-00000-00045</t>
  </si>
  <si>
    <t>1 SOPLADORA Y SAPIRADORA</t>
  </si>
  <si>
    <t>'12410-51901-00000-00046</t>
  </si>
  <si>
    <t>1 MINICOMP. RCA. 31/08/06</t>
  </si>
  <si>
    <t>'12410-5191-00000-00000</t>
  </si>
  <si>
    <t>Otros mobiliarios y equipos de administr</t>
  </si>
  <si>
    <t>'12420-00000-00000-00000</t>
  </si>
  <si>
    <t>MOBILIARIO Y EQUIPO EDUCACIONAL Y RECREA</t>
  </si>
  <si>
    <t>'12420-52101-00001-00000</t>
  </si>
  <si>
    <t>EQUIPOS Y APARATOS AUDIOVISUALES</t>
  </si>
  <si>
    <t>'12420-52101-00001-00001</t>
  </si>
  <si>
    <t>TRICASTER MARCA NEWTER 15/07/2016</t>
  </si>
  <si>
    <t>'12420-52101-00001-00002</t>
  </si>
  <si>
    <t>1 24CANALES MGP 24X YAMAHA 27/12/2016</t>
  </si>
  <si>
    <t>'12420-52101-00001-00003</t>
  </si>
  <si>
    <t>2 UNIDIRECCIONAL SM86 27/12/2016</t>
  </si>
  <si>
    <t>'12420-52101-00001-00004</t>
  </si>
  <si>
    <t>2 CARDIODE SM7B MARCA SHURE 27/12/2016</t>
  </si>
  <si>
    <t>'12420-52101-00001-00005</t>
  </si>
  <si>
    <t>1 2XCAPSULA SM58 BLX24/SM58 27/12/16</t>
  </si>
  <si>
    <t>'12420-52101-00001-00006</t>
  </si>
  <si>
    <t>1 CAPSULA SM58 MOD GLXD24/SM58 27/12/16</t>
  </si>
  <si>
    <t>'12420-52101-00001-00007</t>
  </si>
  <si>
    <t>2 X2U ADAPTADOR DE SEÑAL XLR 27/12/16</t>
  </si>
  <si>
    <t>'12420-52101-00001-00008</t>
  </si>
  <si>
    <t>7 MICROFONO GANSO MX412D/S 27/12/16</t>
  </si>
  <si>
    <t>'12420-52101-00001-00009</t>
  </si>
  <si>
    <t>2 SISTEMA DE MICRÓFONO INALÁM 27/12/2016</t>
  </si>
  <si>
    <t>'12420-52101-00001-00010</t>
  </si>
  <si>
    <t>1 SISTEMA MICRÓFONO DUAL PG185 27/12/16</t>
  </si>
  <si>
    <t>'12420-52101-00001-00011</t>
  </si>
  <si>
    <t>1 SIST MICRÓFONO LAVALIER INAL 27/12/16</t>
  </si>
  <si>
    <t>'12420-52101-00001-00012</t>
  </si>
  <si>
    <t>5 AUDIFONOS SRH-750 DJ 27/12/2016</t>
  </si>
  <si>
    <t>'12420-52101-00001-00013</t>
  </si>
  <si>
    <t>2 LSR 305 MONITOR AUTO-BIAMPLIF 27/12/16</t>
  </si>
  <si>
    <t>'12420-52101-00001-00014</t>
  </si>
  <si>
    <t>1 AMPLIFICADOR POTENCIA STEREO 27/12/16</t>
  </si>
  <si>
    <t>'12420-52101-00001-00015</t>
  </si>
  <si>
    <t>1 20CANALES MOD ME-16-4-SB-100 27/12/16</t>
  </si>
  <si>
    <t>'12420-52101-00001-00016</t>
  </si>
  <si>
    <t>'12420-52101-00001-00017</t>
  </si>
  <si>
    <t>1 8CANALES PROEL MOD EBN8 27/12/16</t>
  </si>
  <si>
    <t>'12420-52101-00001-00018</t>
  </si>
  <si>
    <t>EQUIPO Y APARATOS AUDIOVISUALES</t>
  </si>
  <si>
    <t>'12420-52101-00001-00019</t>
  </si>
  <si>
    <t>1 AUDIFONOS P/DJ 21/08/13</t>
  </si>
  <si>
    <t>'12420-52101-00001-00020</t>
  </si>
  <si>
    <t>2 BAFLES 2 VIAS 15/09/00</t>
  </si>
  <si>
    <t>'12420-52101-00001-00021</t>
  </si>
  <si>
    <t>3 BAFLES</t>
  </si>
  <si>
    <t>'12420-52101-00001-00022</t>
  </si>
  <si>
    <t>1 CONSOLA MCKIE 18/12/03</t>
  </si>
  <si>
    <t>'12420-52101-00001-00023</t>
  </si>
  <si>
    <t>1 CONSOLA MEZCLADORA 05/09/00</t>
  </si>
  <si>
    <t>'12420-52101-00001-00024</t>
  </si>
  <si>
    <t>1 MEZCLADORA 12 CANAL 29/01/11</t>
  </si>
  <si>
    <t>'12420-52101-00001-00025</t>
  </si>
  <si>
    <t>1 ECUALIZADOR 10 BANDAS 18/12/03</t>
  </si>
  <si>
    <t>'12420-52101-00001-00026</t>
  </si>
  <si>
    <t>2 ERPRODUCTOR Y GRAB. DE CASSET</t>
  </si>
  <si>
    <t>'12420-52101-00001-00027</t>
  </si>
  <si>
    <t>1 MICROFONO INALAM 15/09/00</t>
  </si>
  <si>
    <t>'12420-52101-00001-00028</t>
  </si>
  <si>
    <t>'12420-52101-00001-00029</t>
  </si>
  <si>
    <t>1 MICROFO SHURE 14/06/02</t>
  </si>
  <si>
    <t>'12420-52101-00001-00030</t>
  </si>
  <si>
    <t>2 MICROFONOS INALAMBRICOS 27/08/02</t>
  </si>
  <si>
    <t>'12420-52101-00001-00031</t>
  </si>
  <si>
    <t>1 MICROFONO DE MANO 04/10/02</t>
  </si>
  <si>
    <t>'12420-52101-00001-00032</t>
  </si>
  <si>
    <t>2 MICROFONOS INALAMBRICOS 04/10/02</t>
  </si>
  <si>
    <t>'12420-52101-00001-00033</t>
  </si>
  <si>
    <t>3 MICROFONOS INALAMBRICOS 18/12/03</t>
  </si>
  <si>
    <t>'12420-52101-00001-00034</t>
  </si>
  <si>
    <t>7 MICROFONOS INALAMBRICOS 18/12/03</t>
  </si>
  <si>
    <t>'12420-52101-00001-00035</t>
  </si>
  <si>
    <t>2 MICROFONOS INALAM. 11/02/10</t>
  </si>
  <si>
    <t>'12420-52101-00001-00036</t>
  </si>
  <si>
    <t>11 MICROFONOS SHURE M 22/01/11</t>
  </si>
  <si>
    <t>'12420-52101-00001-00037</t>
  </si>
  <si>
    <t>1 ECM MICROF. CONDENS. 03/05/11</t>
  </si>
  <si>
    <t>'12420-52101-00001-00038</t>
  </si>
  <si>
    <t>4 MICROFONOS SHURE MICROFLEX MX412DS</t>
  </si>
  <si>
    <t>'12420-52101-00001-00039</t>
  </si>
  <si>
    <t>2 STANSD P/ALTAVOZ 15/09/00</t>
  </si>
  <si>
    <t>'12420-52101-00001-00040</t>
  </si>
  <si>
    <t>2 VIDEOGRABADORA SONY 28/02/03</t>
  </si>
  <si>
    <t>'12420-52101-00001-00041</t>
  </si>
  <si>
    <t>1 PROYECTOR 30/12/99</t>
  </si>
  <si>
    <t>'12420-52101-00001-00042</t>
  </si>
  <si>
    <t>1 PROYECTOR INFOCUS 01/09/06</t>
  </si>
  <si>
    <t>'12420-52101-00001-00043</t>
  </si>
  <si>
    <t>7 VIDEO PROYEC.BENQ.DLP MS500+SVGA2700</t>
  </si>
  <si>
    <t>'12420-52101-00001-00044</t>
  </si>
  <si>
    <t>9 REPRODUCTORES MP4 11/03/10</t>
  </si>
  <si>
    <t>'12420-52101-00001-00045</t>
  </si>
  <si>
    <t>7 PROYECTORES BEN-PRO-MS504 31/03/14</t>
  </si>
  <si>
    <t>'12420-52101-00001-00046</t>
  </si>
  <si>
    <t>EQUIPO DE AUDIO PARA LA SALA DE SESIONES</t>
  </si>
  <si>
    <t>'12420-52101-00001-00047</t>
  </si>
  <si>
    <t>MICROFONO INALAMBRICO MARCA SHURE</t>
  </si>
  <si>
    <t>'12420-52101-00001-00048</t>
  </si>
  <si>
    <t>2 BAFLE AMPLIFICADO YAMAHA DBR12 1000W</t>
  </si>
  <si>
    <t>'12420-52300-00000-00000</t>
  </si>
  <si>
    <t>CAMARAS FOTOGRAFICAS Y DE VIDEOS</t>
  </si>
  <si>
    <t>'12420-52300-01000-00000</t>
  </si>
  <si>
    <t>CAMARAS FOTOGRAFICAS, VIDEOS Y ACCESORIO</t>
  </si>
  <si>
    <t>'12420-52300-01003-00000</t>
  </si>
  <si>
    <t>'12420-52300-01009-00000</t>
  </si>
  <si>
    <t>'12420-52300-01014-00000</t>
  </si>
  <si>
    <t>UNIDAD DE FLASH EXTERNA</t>
  </si>
  <si>
    <t>'12420-52300-01015-00000</t>
  </si>
  <si>
    <t>LENTE SONY ALPHA DSLR A 500</t>
  </si>
  <si>
    <t>'12420-52300-01017-00000</t>
  </si>
  <si>
    <t>2TRIPE C/CAMA. FOTOG 30/12/10</t>
  </si>
  <si>
    <t>'12420-52300-01020-00000</t>
  </si>
  <si>
    <t>1 VIDEOCAM.XDCAM SONY 03/05/11</t>
  </si>
  <si>
    <t>'12420-52300-01021-00000</t>
  </si>
  <si>
    <t>1 VIDEOCAM. HANDYCAM S 3/05/11</t>
  </si>
  <si>
    <t>'12420-52300-01023-00000</t>
  </si>
  <si>
    <t>1 LUZ PROFES. C/BAT.03/05/11</t>
  </si>
  <si>
    <t>'12420-52300-01024-00000</t>
  </si>
  <si>
    <t>1 KIT TRIPIE IDEO P 03/05/11</t>
  </si>
  <si>
    <t>'12420-52300-01025-00000</t>
  </si>
  <si>
    <t>1 CAMARA SONY ALPH 900 3/05/11</t>
  </si>
  <si>
    <t>'12420-52300-01026-00000</t>
  </si>
  <si>
    <t>1 PANT. P/PROY.C/TRIPIE 12/07/</t>
  </si>
  <si>
    <t>'12420-52300-01029-00000</t>
  </si>
  <si>
    <t>2 CÁMARAS CANON MOD EOS 80D 27/12/16</t>
  </si>
  <si>
    <t>'12420-52300-01030-00000</t>
  </si>
  <si>
    <t>1 CÁMARA NIKON MOD D3400 27/12/2016</t>
  </si>
  <si>
    <t>'12420-52300-01031-00000</t>
  </si>
  <si>
    <t>1 CÁMARA SONY MOD HDR-CX675 27/12/16</t>
  </si>
  <si>
    <t>'12420-52300-01032-00000</t>
  </si>
  <si>
    <t>1 CÁMARA SONY MOD FDR-AX40 27/12/16</t>
  </si>
  <si>
    <t>'12420-52300-01033-00000</t>
  </si>
  <si>
    <t>1 CÁMARA CANON MOD XF205 27/12/16</t>
  </si>
  <si>
    <t>'12420-52300-01034-00000</t>
  </si>
  <si>
    <t>1 LENTE CÁMARA SONY ALFA900 27/12/16</t>
  </si>
  <si>
    <t>'12420-52300-01035-00000</t>
  </si>
  <si>
    <t>3 TRIPIE CON CABEZALES LYT-C380 27/12/16</t>
  </si>
  <si>
    <t>'12420-52300-01036-00000</t>
  </si>
  <si>
    <t>1 ZAPATA MANFROTTO MOD 546B 27/12/16</t>
  </si>
  <si>
    <t>'12420-52300-01037-00000</t>
  </si>
  <si>
    <t>CAMARA D VIDEO HANDY SONY S-965746 REPOS</t>
  </si>
  <si>
    <t>'12420-52300-01038-00000</t>
  </si>
  <si>
    <t>1 ESTUCHE TIPO FLIGHT MALETA 21-06-2018</t>
  </si>
  <si>
    <t>'12420-52300-01039-00000</t>
  </si>
  <si>
    <t>1 ESTUCHE TIPO FLIGHT MALETA 58 CM 21-06</t>
  </si>
  <si>
    <t>'12420-52300-01040-00000</t>
  </si>
  <si>
    <t>CAMARAS FOTOGRAFICAS LENTE EF-S 18-55MM</t>
  </si>
  <si>
    <t>'12420-52300-01041-00000</t>
  </si>
  <si>
    <t>LENTE PARA CAMARAS FOTOGRAFICAS EF</t>
  </si>
  <si>
    <t>'12420-52300-01042-00000</t>
  </si>
  <si>
    <t>EL GATO CAPTURADORA DE VIDEO HDMI PCLE</t>
  </si>
  <si>
    <t>'12420-5291-00000-00000</t>
  </si>
  <si>
    <t>OTROS MOB. Y EQUIP. EDUCACIONAL Y RECRE</t>
  </si>
  <si>
    <t>'12420-5291-1000-00000</t>
  </si>
  <si>
    <t>'12420-5291-1000-01001</t>
  </si>
  <si>
    <t>'12420-5291-1000-01002</t>
  </si>
  <si>
    <t>1 ROTAFOLIO TELESCOP. 15/12/03</t>
  </si>
  <si>
    <t>'12420-5291-1000-01003</t>
  </si>
  <si>
    <t>1 ROTAFOLIO PIZARRON</t>
  </si>
  <si>
    <t>'12440-00000-00000-00000</t>
  </si>
  <si>
    <t>EQUIPO DE TRANSPORTE</t>
  </si>
  <si>
    <t>'12440-54100-00000-00000</t>
  </si>
  <si>
    <t>VEHICULOS Y EQUIPO TERRESTRE</t>
  </si>
  <si>
    <t>'12440-54100-01000-00000</t>
  </si>
  <si>
    <t>'12440-54100-01003-00000</t>
  </si>
  <si>
    <t>1 PICK UP CHEV.00, 29/09/99</t>
  </si>
  <si>
    <t>'12440-54100-01018-00000</t>
  </si>
  <si>
    <t>'12440-54100-01021-00000</t>
  </si>
  <si>
    <t>'12440-54100-01028-00000</t>
  </si>
  <si>
    <t>'12440-54100-01030-00000</t>
  </si>
  <si>
    <t>'12440-54100-01032-00000</t>
  </si>
  <si>
    <t>1 VEHIC.TRANSIT PASAJ.17/10/09</t>
  </si>
  <si>
    <t>'12440-54100-01033-00000</t>
  </si>
  <si>
    <t>1 VEHICULO WAGON (23/12/09)</t>
  </si>
  <si>
    <t>'12440-54100-01034-00000</t>
  </si>
  <si>
    <t>1 VEH.JETTA 2010 PLTA 28/12/09</t>
  </si>
  <si>
    <t>'12440-54100-01035-00000</t>
  </si>
  <si>
    <t>1 VEH.JETTA 2010 BCO 28/12/09</t>
  </si>
  <si>
    <t>'12440-54100-01036-00000</t>
  </si>
  <si>
    <t>1 VEHIC.JETTA PLATA 01/03/10</t>
  </si>
  <si>
    <t>'12440-54100-01038-00000</t>
  </si>
  <si>
    <t>1 VEHIC.JETTABLANCO C.20/03/10</t>
  </si>
  <si>
    <t>'12440-54100-01040-00000</t>
  </si>
  <si>
    <t>1 VEHIC.GOLD BLANCO 21/10/10</t>
  </si>
  <si>
    <t>'12440-54100-01041-00000</t>
  </si>
  <si>
    <t>1 VEHIC.GOLD SEDAN 20/10/10</t>
  </si>
  <si>
    <t>'12440-54100-01043-00000</t>
  </si>
  <si>
    <t>1 VEHIC.YARIS ROJO 18/10/10</t>
  </si>
  <si>
    <t>'12440-54100-01044-00000</t>
  </si>
  <si>
    <t>1 CAMIONETA HIGLANDER 19/10/10</t>
  </si>
  <si>
    <t>'12440-54100-01045-00000</t>
  </si>
  <si>
    <t>2 VEHICULOS GOLD SEDAN23/03/11</t>
  </si>
  <si>
    <t>'12440-5411-00000-00000</t>
  </si>
  <si>
    <t>AUTOMOVILES Y CAMIONETAS</t>
  </si>
  <si>
    <t>'12440-5411-1000-00000</t>
  </si>
  <si>
    <t>OFICINAS CENTRALES IEEG</t>
  </si>
  <si>
    <t>'12440-5411-1000-01002</t>
  </si>
  <si>
    <t>JETTA SPORT 2014 C/PLATA M/CCC223113</t>
  </si>
  <si>
    <t>'12440-5411-1000-1001</t>
  </si>
  <si>
    <t>VENTO 2014 ACTIVE MOTOR CLS230676</t>
  </si>
  <si>
    <t>'12440-5411-1000-105006</t>
  </si>
  <si>
    <t>SUBURBAN LT D MOD.2013 S/1GNSK8E74DR2171</t>
  </si>
  <si>
    <t>'12440-5411-1000-105007</t>
  </si>
  <si>
    <t>JETTA PLATA S/3VW2W2AJ2DM267232</t>
  </si>
  <si>
    <t>'12440-5411-1000-105008</t>
  </si>
  <si>
    <t>JETTA BLANCO S/3VW2WZAJ7DM266707</t>
  </si>
  <si>
    <t>'12440-5411-1000-105010</t>
  </si>
  <si>
    <t>JETTA GRIS S/3VW2W2AJ1DM276889</t>
  </si>
  <si>
    <t>'12440-5411-1000-105012</t>
  </si>
  <si>
    <t>JETTA BLANCO S/3VW2WZAJ20M285052</t>
  </si>
  <si>
    <t>'12440-5411-1000-105013</t>
  </si>
  <si>
    <t>JETTA BLANCO S/3VW2WZAJ9DM276218</t>
  </si>
  <si>
    <t>'12440-5411-1000-105014</t>
  </si>
  <si>
    <t>GOL SEDANCL PLATA SERIE TO35073 30/09/15</t>
  </si>
  <si>
    <t>'12440-5411-1000-105015</t>
  </si>
  <si>
    <t>GOL SEDANCL PLATA SERIE TO35245 30/09/15</t>
  </si>
  <si>
    <t>'12440-5411-1000-105016</t>
  </si>
  <si>
    <t>VENTO AZUL NOCHE SERIE TO13251 17/09/15</t>
  </si>
  <si>
    <t>'12440-5411-1000-105017</t>
  </si>
  <si>
    <t>GOL SEDAN NEGRO SERIE TO34723 19/09/2015</t>
  </si>
  <si>
    <t>'12440-5411-1000-105018</t>
  </si>
  <si>
    <t>JETTA GRIS PLAT SERIE 233728 14/09/2015</t>
  </si>
  <si>
    <t>'12440-5411-1000-105019</t>
  </si>
  <si>
    <t>JETTA PLATA REFL SERIE 234232 14/09/2015</t>
  </si>
  <si>
    <t>'12440-5411-1000-105020</t>
  </si>
  <si>
    <t>JETTA ROJO TORNA SERIE 223789 14/09/2015</t>
  </si>
  <si>
    <t>'12440-5411-1000-105021</t>
  </si>
  <si>
    <t>JETTA PLATA ROCA SERIE 238706 14/09/2015</t>
  </si>
  <si>
    <t>'12440-5411-1000-105022</t>
  </si>
  <si>
    <t>GOL SEDAN GRIS CUA SERIE 035163 15/09/15</t>
  </si>
  <si>
    <t>'12440-5411-1000-105023</t>
  </si>
  <si>
    <t>GOL SEDAN GRIS CUA SERIE 035179 15/09/15</t>
  </si>
  <si>
    <t>'12440-5411-1000-105024</t>
  </si>
  <si>
    <t>GOL SEDAN ROJO FLA SERIE 035175 15/09/15</t>
  </si>
  <si>
    <t>'12440-5411-1000-105025</t>
  </si>
  <si>
    <t>FORD RANGER BLANC SERIEG6376467 29/12/15</t>
  </si>
  <si>
    <t>'12440-5411-1000-105026</t>
  </si>
  <si>
    <t>FORD RANGER BLANC SERIEG6381239 29/12/15</t>
  </si>
  <si>
    <t>'12440-5411-1000-105027</t>
  </si>
  <si>
    <t>FORD RANGER BLANC SERIEG6379510 29/12/15</t>
  </si>
  <si>
    <t>'12440-5411-1000-105028</t>
  </si>
  <si>
    <t>FORD RANGER BLANC SERIEG6381682 29/12/15</t>
  </si>
  <si>
    <t>'12440-5411-1000-105029</t>
  </si>
  <si>
    <t>FORD RANGER BLANC SERIEG6382386 29/12/15</t>
  </si>
  <si>
    <t>'12440-5411-1000-105030</t>
  </si>
  <si>
    <t>JETTA PLAT ROCA SERIE M300624 23/12/2015</t>
  </si>
  <si>
    <t>'12440-5411-1000-105031</t>
  </si>
  <si>
    <t>JETTA BCO PURO SERIE M290363 23/12/2015</t>
  </si>
  <si>
    <t>'12440-5411-1000-105032</t>
  </si>
  <si>
    <t>VERSA PLATA 2017 SERIE 8339 22/12/2016</t>
  </si>
  <si>
    <t>'12440-5411-1000-105033</t>
  </si>
  <si>
    <t>VERSA BLANCO 2017 SERIE 9802 22/12/2016</t>
  </si>
  <si>
    <t>'12440-5411-1000-105034</t>
  </si>
  <si>
    <t>VERSA PLATA 2017 SERIE 1606 22/12/2016</t>
  </si>
  <si>
    <t>'12440-5411-1000-105035</t>
  </si>
  <si>
    <t>VERSA PLATA 2017 SERIE 5419 22/12/2016</t>
  </si>
  <si>
    <t>'12440-5411-1000-105036</t>
  </si>
  <si>
    <t>VERSA BLANCO 2017 SERIE 0934 22/12/2016</t>
  </si>
  <si>
    <t>'12440-5411-1000-105037</t>
  </si>
  <si>
    <t>VERSA BLANCO 2017 SERIE 8478 22/12/2016</t>
  </si>
  <si>
    <t>'12440-5411-1000-105038</t>
  </si>
  <si>
    <t>VERSA PLATA 2017 SERIE 2878 22/12/2016</t>
  </si>
  <si>
    <t>'12440-5411-1000-105039</t>
  </si>
  <si>
    <t>PATHFINDER BLANCO 17 5547 26/12/2016</t>
  </si>
  <si>
    <t>'12440-5411-1000-105040</t>
  </si>
  <si>
    <t>RANGER BLANCO 2017 SERIE 7748 29/12/2016</t>
  </si>
  <si>
    <t>'12440-5411-1000-105041</t>
  </si>
  <si>
    <t>JETTA AZUL 2018 SERIE 7824 30/12/2017</t>
  </si>
  <si>
    <t>'12440-5411-1000-105042</t>
  </si>
  <si>
    <t>JETTA GRIS PLAT 18 SERIE 9912 30/12/2017</t>
  </si>
  <si>
    <t>'12440-5411-1000-105043</t>
  </si>
  <si>
    <t>1 VENTO BLANCO 2019 SERIE 16928 31/10/18</t>
  </si>
  <si>
    <t>'12440-5411-1000-105044</t>
  </si>
  <si>
    <t>1 JETTA GRIS P 2019 SERIE 40004 31/10/18</t>
  </si>
  <si>
    <t>'12440-5411-1000-105045</t>
  </si>
  <si>
    <t>1 VENTO BLANCO 2019 SERIE 17836 31/10/18</t>
  </si>
  <si>
    <t>'12440-5411-1000-105046</t>
  </si>
  <si>
    <t>1 VENTO BLANCO 2019 SERIE 44740 31/10/18</t>
  </si>
  <si>
    <t>'12440-5411-1000-105047</t>
  </si>
  <si>
    <t>1 JETTA BLANCO 2019 SERIE 67507 31/10/18</t>
  </si>
  <si>
    <t>'12440-5411-1000-105048</t>
  </si>
  <si>
    <t>1 JETTA SAGE P 2019 SERIE 95147 31/10/18</t>
  </si>
  <si>
    <t>'12440-5411-1000-105049</t>
  </si>
  <si>
    <t>1 VENTO BLANCO 2019 SERIE 21840 31/10/18</t>
  </si>
  <si>
    <t>'12440-5411-1000-105050</t>
  </si>
  <si>
    <t>1 VENTO BLANCO 2019 SERIE 20008 31/10/18</t>
  </si>
  <si>
    <t>'12440-5411-1000-105051</t>
  </si>
  <si>
    <t>1 JETTA BLANCO 2019 SERIE 02354 31/10/18</t>
  </si>
  <si>
    <t>'12440-5411-1000-105052</t>
  </si>
  <si>
    <t>1 RANGER BLANCA 2019 SERIE 1675 14/11/18</t>
  </si>
  <si>
    <t>'12440-5411-1000-105053</t>
  </si>
  <si>
    <t>1 RANGER BLANCA 2019 SERIE 1824 14/11/18</t>
  </si>
  <si>
    <t>'12440-5411-1000-105054</t>
  </si>
  <si>
    <t>1 RANGER BLANCA 2019 SERIE 1749 14/11/18</t>
  </si>
  <si>
    <t>'12440-5411-1000-105055</t>
  </si>
  <si>
    <t>1 RANGER BLANCA 2019 SERIE 1853 14/11/18</t>
  </si>
  <si>
    <t>'12440-5411-1000-105056</t>
  </si>
  <si>
    <t>1 SUBURMAN SERIE 1GNSC8KC1KR100474 2019</t>
  </si>
  <si>
    <t>'12440-5411-2000-00000</t>
  </si>
  <si>
    <t>EQUIPO DE TRANSPORTE DONADO</t>
  </si>
  <si>
    <t>'12440-5411-2000-00001</t>
  </si>
  <si>
    <t>1PICK UP CHEV/3GCPCPBX7AG259543</t>
  </si>
  <si>
    <t>'12440-5411-2000-00002</t>
  </si>
  <si>
    <t>1PICK UP CHEV/3GCPCPBX8AG253508</t>
  </si>
  <si>
    <t>'12440-5411-2000-00003</t>
  </si>
  <si>
    <t>1PICK UP CHEV/3GCPCPBX7AG253726</t>
  </si>
  <si>
    <t>'12440-5411-2000-00004</t>
  </si>
  <si>
    <t>1PICK UP CHEV/3GCPCPBX0AG258234</t>
  </si>
  <si>
    <t>'12440-5411-2000-00005</t>
  </si>
  <si>
    <t>1PICK UP CHEV/3GCPCPBX7AG253287</t>
  </si>
  <si>
    <t>'12440-5411-2000-00006</t>
  </si>
  <si>
    <t>1PICK UP CHEV/3GCPCPBX4AG258124</t>
  </si>
  <si>
    <t>'12440-5411-2000-00007</t>
  </si>
  <si>
    <t>1PICK UP CHEV/3GCPCPBX0AG259979</t>
  </si>
  <si>
    <t>'12440-5411-2000-00011</t>
  </si>
  <si>
    <t>1 DODGE CHASIS/ 3DWN5ET1AG168698</t>
  </si>
  <si>
    <t>'12460-00000-00000-00000</t>
  </si>
  <si>
    <t>MAQUINARIA, OTROS EQUIPOS Y HERRAMIENTAS</t>
  </si>
  <si>
    <t>'12460-56200-00000-00000</t>
  </si>
  <si>
    <t>MAQUINARIA Y EQUIPO INDUSTRIAL</t>
  </si>
  <si>
    <t>'12460-56200-01000-00000</t>
  </si>
  <si>
    <t>'12460-56200-01002-00000</t>
  </si>
  <si>
    <t>'12460-56200-01014-00000</t>
  </si>
  <si>
    <t>1BOMBA P/AGUA SIEMS 07/09/10</t>
  </si>
  <si>
    <t>'12460-5641-00000-00000</t>
  </si>
  <si>
    <t>SISTEMAS DE AIRE ACONDICIONADO</t>
  </si>
  <si>
    <t>'12460-5641-1000-00000</t>
  </si>
  <si>
    <t>'12460-5641-1000-105006</t>
  </si>
  <si>
    <t>SISTEMA DE AIRE ACONDICIONADO, CALEFACCI</t>
  </si>
  <si>
    <t>'12460-5641-1000-105007</t>
  </si>
  <si>
    <t>3 ENFRIADORES AGUA 01/03/06</t>
  </si>
  <si>
    <t>'12460-5641-1000-105008</t>
  </si>
  <si>
    <t>'12460-5641-1000-105009</t>
  </si>
  <si>
    <t>1 DESPACHADOR DE AGUA 15/05/10</t>
  </si>
  <si>
    <t>'12460-5641-1000-105010</t>
  </si>
  <si>
    <t>8 ENFRIADOR DE AGUA 12/07/11</t>
  </si>
  <si>
    <t>'12460-5641-1000-105011</t>
  </si>
  <si>
    <t>1 CONGEL.HORIZ.TOREY 11/10/10</t>
  </si>
  <si>
    <t>'12460-5641-1000-105012</t>
  </si>
  <si>
    <t>1 REFRIGERADOR MABE 13/02/06</t>
  </si>
  <si>
    <t>'12460-5641-1000-105013</t>
  </si>
  <si>
    <t>'12460-5641-1000-105014</t>
  </si>
  <si>
    <t>'12460-5641-1000-105015</t>
  </si>
  <si>
    <t>1 FRIGOBAR SUPERMATIC 22/10/04</t>
  </si>
  <si>
    <t>'12460-5641-1000-105016</t>
  </si>
  <si>
    <t>1 FRIGOBAR ACROZ 12/09/05</t>
  </si>
  <si>
    <t>'12460-5641-1000-105017</t>
  </si>
  <si>
    <t>1 FRIGOBAR 4.00 PIES</t>
  </si>
  <si>
    <t>'12460-5641-1000-105018</t>
  </si>
  <si>
    <t>1 FRIGOBAR 4 GE-C</t>
  </si>
  <si>
    <t>'12460-5641-1000-105019</t>
  </si>
  <si>
    <t>1 AIRE ACONDICIONADO MULTI S 06/06/05</t>
  </si>
  <si>
    <t>'12460-5641-1000-105020</t>
  </si>
  <si>
    <t>1 AIRE ACOND.MNISPLIT 07/09/08</t>
  </si>
  <si>
    <t>'12460-5641-1000-105021</t>
  </si>
  <si>
    <t>1 EQ. AIRE ACOND.VENT. 10/09/08</t>
  </si>
  <si>
    <t>'12460-5641-1000-105022</t>
  </si>
  <si>
    <t>1 AIRE ACOND. MINISPLIT 31/12/08</t>
  </si>
  <si>
    <t>'12460-5641-1000-105023</t>
  </si>
  <si>
    <t>1 AIRE ACOND. 29/07/10</t>
  </si>
  <si>
    <t>'12460-5641-1000-105024</t>
  </si>
  <si>
    <t>1 AIRE ACOND.VENTANA 05/08/10</t>
  </si>
  <si>
    <t>'12460-5641-1000-105025</t>
  </si>
  <si>
    <t>1 AIRE ACOND. VENTANA 05/08/10</t>
  </si>
  <si>
    <t>'12460-5641-1000-105026</t>
  </si>
  <si>
    <t>1 ASISR.AIRE ACOND. MIRAGE 22/07</t>
  </si>
  <si>
    <t>'12460-5641-1000-105027</t>
  </si>
  <si>
    <t>2 ENFRIADORES PORTÁTIL 35 L</t>
  </si>
  <si>
    <t>'12460-5641-1000-105028</t>
  </si>
  <si>
    <t>2 FRIGOBAR COLOR OSCURO DAEWOO 23/12/16</t>
  </si>
  <si>
    <t>'12460-5641-1000-105029</t>
  </si>
  <si>
    <t>3 FRIGOBAR DAEWOO BLANCO FR-15A 10/11/17</t>
  </si>
  <si>
    <t>'12460-5641-1000-105030</t>
  </si>
  <si>
    <t>1 FRIGOBAR DAEWOO 4PIES BLANCO 22/12/17</t>
  </si>
  <si>
    <t>'12460-5641-1000-105031</t>
  </si>
  <si>
    <t>3 MINI SPLIT MARCA YORK 21/0672018</t>
  </si>
  <si>
    <t>'12460-5641-1000-105032</t>
  </si>
  <si>
    <t>1 MINI SPLIT MARCA FREYVEN DE 3TR</t>
  </si>
  <si>
    <t>'12460-5641-1000-105033</t>
  </si>
  <si>
    <t>2 MINI SPLIT TON. CALEFACCION 21/04/2021</t>
  </si>
  <si>
    <t>'12460-5641-1000-105034</t>
  </si>
  <si>
    <t>2 MINI SPLIT 2 TON. SOLO FRIO. 21/04/21</t>
  </si>
  <si>
    <t>'12460-56500-00000-00000</t>
  </si>
  <si>
    <t>EQUIPO DE COMUNICACIÓN TELECOMUNICACIO</t>
  </si>
  <si>
    <t>'12460-56501-00001-00000</t>
  </si>
  <si>
    <t>EQUIPO DE COMUNICACIÓN Y TELE COMUNICACI</t>
  </si>
  <si>
    <t>'12460-56501-00001-00001</t>
  </si>
  <si>
    <t>'12460-56501-00001-00002</t>
  </si>
  <si>
    <t>'12460-56501-00001-00003</t>
  </si>
  <si>
    <t>'12460-56501-00001-00004</t>
  </si>
  <si>
    <t>'12460-56501-00001-00005</t>
  </si>
  <si>
    <t>EQUIPO DE COMUNICACIÓN Y TELECOMUNICACIÓ</t>
  </si>
  <si>
    <t>'12460-56501-00001-00006</t>
  </si>
  <si>
    <t>1 AMPLIFICADOR DOBLE CANAL 07</t>
  </si>
  <si>
    <t>'12460-56501-00001-00007</t>
  </si>
  <si>
    <t>2 EXTEN. CABLE BOCINA 15/09/00</t>
  </si>
  <si>
    <t>'12460-56501-00001-00008</t>
  </si>
  <si>
    <t>'12460-56501-00001-00009</t>
  </si>
  <si>
    <t>EQ. DE SONIDO MEDUSA</t>
  </si>
  <si>
    <t>'12460-56501-00001-00010</t>
  </si>
  <si>
    <t>4 BOCINAS/4 INVERSORES D COR. 24/05/2017</t>
  </si>
  <si>
    <t>'12460-56600-00000-00000</t>
  </si>
  <si>
    <t>EQUIPOS DE GENERACION ELECTRICA , APARAT</t>
  </si>
  <si>
    <t>'12460-56600-01000-00000</t>
  </si>
  <si>
    <t>PLANTAS GENERADORAS DE ENERGIA</t>
  </si>
  <si>
    <t>'12460-56600-01001-00000</t>
  </si>
  <si>
    <t>'12460-56700-00000-00000</t>
  </si>
  <si>
    <t>HERRAMIENTAS Y MAQUINAS -HERRAMIENTA</t>
  </si>
  <si>
    <t>'12460-56701-00000-00000</t>
  </si>
  <si>
    <t>HERRAMIENTAS Y MAQUINAS-HERRAMIENTA</t>
  </si>
  <si>
    <t>'12460-56701-00002-00000</t>
  </si>
  <si>
    <t>2 TRITURADORA DOCTOS MARCA EVA 23/12/16</t>
  </si>
  <si>
    <t>'12460-56701-00003-00000</t>
  </si>
  <si>
    <t>2 TRITURADORA GBC 01/03/07</t>
  </si>
  <si>
    <t>'12460-56701-00004-00000</t>
  </si>
  <si>
    <t>'12460-56701-00005-00000</t>
  </si>
  <si>
    <t>1 ESCALERA TELESCOPICA 06/10/05</t>
  </si>
  <si>
    <t>'12460-56701-00006-00000</t>
  </si>
  <si>
    <t>'12460-56701-00007-00000</t>
  </si>
  <si>
    <t>1 CORTADORA P/PISO 06/10/05</t>
  </si>
  <si>
    <t>'12460-56701-00008-00000</t>
  </si>
  <si>
    <t>'12460-56701-00009-00000</t>
  </si>
  <si>
    <t>1 DESBROZADORA (PODADORA)</t>
  </si>
  <si>
    <t>'12460-56701-00010-00000</t>
  </si>
  <si>
    <t>1 ROTAMARTILLO 25/02/02</t>
  </si>
  <si>
    <t>'12460-56701-00011-00000</t>
  </si>
  <si>
    <t>1 ROTAMARTILLO BOSCH 13/10/08</t>
  </si>
  <si>
    <t>'12460-56701-00012-00000</t>
  </si>
  <si>
    <t>ROTOMARTILLO MAKITA ENT ESP 21/05/2015</t>
  </si>
  <si>
    <t>'12460-56900-00000-00000</t>
  </si>
  <si>
    <t>OTROS EQUIPOS</t>
  </si>
  <si>
    <t>'12460-56900-01000-00000</t>
  </si>
  <si>
    <t>EQUIPOS CONTRA INCENDIOS</t>
  </si>
  <si>
    <t>'12460-56900-01002-00000</t>
  </si>
  <si>
    <t>2 EXTINTORES 4.5 KG 11/08/10</t>
  </si>
  <si>
    <t>'12460-56900-01003-00000</t>
  </si>
  <si>
    <t>'12460-56900-01004-00000</t>
  </si>
  <si>
    <t>1 COMPRENSOR 2 HP 09/08/04</t>
  </si>
  <si>
    <t>'12464-56401-00000-00000</t>
  </si>
  <si>
    <t>SISTEMAS DE AIRE ACONDICIONADO CALEFACC.</t>
  </si>
  <si>
    <t>'12464-56401-00001-00000</t>
  </si>
  <si>
    <t>3 MINI SPLIT MARCA 1 TONELADA 16/08/19</t>
  </si>
  <si>
    <t>'12470-00000-00000-00000</t>
  </si>
  <si>
    <t>COLECCIONES, OBRAS DE ARTES Y OBJETOS VA</t>
  </si>
  <si>
    <t>'12470-51300-00000-00000</t>
  </si>
  <si>
    <t>BIENES ARTISTICOS CULTURALES Y CIENTIFIC</t>
  </si>
  <si>
    <t>'12470-51300-01000-00000</t>
  </si>
  <si>
    <t>'12470-51300-01001-00000</t>
  </si>
  <si>
    <t>1 PINTURA AL OLEO 18/12/09</t>
  </si>
  <si>
    <t>'12470-51300-01002-00000</t>
  </si>
  <si>
    <t>1 OBRA PICTORICA OLEO 13/01/11</t>
  </si>
  <si>
    <t>'12500-00000-00000-00000</t>
  </si>
  <si>
    <t>'12510-00000-00000-00000</t>
  </si>
  <si>
    <t>SOFTWARE</t>
  </si>
  <si>
    <t>'12510-59100-00000-00000</t>
  </si>
  <si>
    <t>'12510-59100-01000-00000</t>
  </si>
  <si>
    <t>SOTFWARE</t>
  </si>
  <si>
    <t>'12510-59100-01001-00000</t>
  </si>
  <si>
    <t>ASPEL PROG.NOI</t>
  </si>
  <si>
    <t>'12510-59100-01002-00000</t>
  </si>
  <si>
    <t>ADOBE PREMIER PRO CS4 03/05/11</t>
  </si>
  <si>
    <t>'12510-59100-01003-00000</t>
  </si>
  <si>
    <t>FINAL C.APPLE SOFTW.E 03/05/11</t>
  </si>
  <si>
    <t>'12510-59100-01004-00000</t>
  </si>
  <si>
    <t>SOFTWARE SISTEMA AUDITOR</t>
  </si>
  <si>
    <t>'12510-59100-01005-00000</t>
  </si>
  <si>
    <t>SOFTWARE ANDROMEDA P/ESCRITORI</t>
  </si>
  <si>
    <t>'12510-5911-00000-00000</t>
  </si>
  <si>
    <t>'12510-5911-1000-00000</t>
  </si>
  <si>
    <t>'12510-5911-1000-105008</t>
  </si>
  <si>
    <t>'12540-00000-00000-00000</t>
  </si>
  <si>
    <t>LICENCIAS INFORMATICAS Y E INTELECTUALE</t>
  </si>
  <si>
    <t>'12540-59700-00000-00000</t>
  </si>
  <si>
    <t>LICENCIAS</t>
  </si>
  <si>
    <t>'12540-59700-01000-00000</t>
  </si>
  <si>
    <t>'12540-59700-01001-00000</t>
  </si>
  <si>
    <t>LICENCIAS INFORMATICAS</t>
  </si>
  <si>
    <t>'12540-59700-01002-00000</t>
  </si>
  <si>
    <t>LICENCIAS ANTIVIRUS E INTELECTUALES</t>
  </si>
  <si>
    <t>'12540-59700-01003-00000</t>
  </si>
  <si>
    <t>LICENCIA ANTIVIRUS 23/10/2018</t>
  </si>
  <si>
    <t>'12540-59700-01004-00000</t>
  </si>
  <si>
    <t>LICENCIAS INFORMATICAS E INTELECTUALES</t>
  </si>
  <si>
    <t>'12540-59700-01005-00000</t>
  </si>
  <si>
    <t>LICENCIA ANTIVIRUS F-SECURE 26/06/2015</t>
  </si>
  <si>
    <t>'12540-59701-00000-00000</t>
  </si>
  <si>
    <t>'12540-5971-00000-00000</t>
  </si>
  <si>
    <t>'12600-00000-00000-00000</t>
  </si>
  <si>
    <t>'12630-00000-00000-00000</t>
  </si>
  <si>
    <t>DEPRECIACION ACUMULADA DE BIENES MUEBLES</t>
  </si>
  <si>
    <t>'12630-00000-01000-00000</t>
  </si>
  <si>
    <t>DEPRECIACION ACUMUL. DE MUEBLES DE OFI</t>
  </si>
  <si>
    <t>'12630-00000-02000-00000</t>
  </si>
  <si>
    <t>DEPRECIACION ACUMULADA DE MUEBLES, EXCEP</t>
  </si>
  <si>
    <t>'12630-00000-03000-00000</t>
  </si>
  <si>
    <t>DEPRECIACION ACUMUL. DE BIENES INFORMA</t>
  </si>
  <si>
    <t>'12630-00000-04000-00000</t>
  </si>
  <si>
    <t>DEPREC. ACUMUL. DE CAMARAS FOTOGRAFICAS,</t>
  </si>
  <si>
    <t>'12630-00000-05000-00000</t>
  </si>
  <si>
    <t>DEPREC. ACUMUL. DE VEHICULOS Y EQUIPO TE</t>
  </si>
  <si>
    <t>'12630-00000-06000-00000</t>
  </si>
  <si>
    <t>DEPREC. ACUMUL. DE MAQUINARIA Y EQUIPO I</t>
  </si>
  <si>
    <t>'12630-00000-07000-00000</t>
  </si>
  <si>
    <t>DEPREC. ACUMUL. DE EQUIPO DE COMUN. Y TE</t>
  </si>
  <si>
    <t>'12630-00000-08000-00000</t>
  </si>
  <si>
    <t>DEPREC. ACUMUL. PLANTAS GENERADORAS DE</t>
  </si>
  <si>
    <t>'12630-00000-09000-00000</t>
  </si>
  <si>
    <t>DEP. ACUM. DE OTROS MOB. Y EQ. DE ADMON</t>
  </si>
  <si>
    <t>'12630-00000-10000-00000</t>
  </si>
  <si>
    <t>DEP.ACUM. DE EQUIPOS Y APARATOS AUDIOVIS</t>
  </si>
  <si>
    <t>'12630-00000-11000-00000</t>
  </si>
  <si>
    <t>OTRO MOB. Y EQ. EDUC. Y RECREATIVO</t>
  </si>
  <si>
    <t>'12630-00000-12000-00000</t>
  </si>
  <si>
    <t>DEP.ACUM. SIST. D AIRE ACON.CALEF.Y REF.</t>
  </si>
  <si>
    <t>'12630-00000-13000-00000</t>
  </si>
  <si>
    <t>DEP ACUM DE EQ. DE COM. Y TELECOMUNICAC.</t>
  </si>
  <si>
    <t>'12630-00000-14000-00000</t>
  </si>
  <si>
    <t>DEP.ACUM. DE OTROS EQUIPOS</t>
  </si>
  <si>
    <t>'51100-00000-00000-00000</t>
  </si>
  <si>
    <t>'51110-00000-00000-00000</t>
  </si>
  <si>
    <t>REMUNERACIONES AL PERSONAL DE CARÁCTER P</t>
  </si>
  <si>
    <t>'51110-11301-00000-00000</t>
  </si>
  <si>
    <t>SUELDO BASE</t>
  </si>
  <si>
    <t>'51120-00000-00000-00000</t>
  </si>
  <si>
    <t>REMUNERACIONES AL PERSONAL DE CARÁCTER T</t>
  </si>
  <si>
    <t>'51120-12101-00000-00000</t>
  </si>
  <si>
    <t>HONORARIOS ASIMILBALES A SALARIOS</t>
  </si>
  <si>
    <t>'51120-12201-00000-00000</t>
  </si>
  <si>
    <t>SUELDOS BASE AL PERSONAL EVENTUAL</t>
  </si>
  <si>
    <t>'51130-00000-00000-00000</t>
  </si>
  <si>
    <t>REMUNERACIONES ADICIONALES Y ESPECIALES</t>
  </si>
  <si>
    <t>'51130-13201-00000-00000</t>
  </si>
  <si>
    <t>PRIMAS DE VACACIONES Y DOMINICAL</t>
  </si>
  <si>
    <t>'51130-13202-00000-00000</t>
  </si>
  <si>
    <t>AGUINALDO O GRATIFICACIÓN DE FIN DE AÑO</t>
  </si>
  <si>
    <t>'51140-00000-00000-00000</t>
  </si>
  <si>
    <t>SEGURIDAD SOCIAL</t>
  </si>
  <si>
    <t>'51140-14103-00000-00000</t>
  </si>
  <si>
    <t>APORTACIONES AL IMSS</t>
  </si>
  <si>
    <t>'51140-14401-00000-00000</t>
  </si>
  <si>
    <t>CUOTAS P/EL SEGURO DE VIDA DEL PER.CIVIL</t>
  </si>
  <si>
    <t>'51150-00000-00000-00000</t>
  </si>
  <si>
    <t>OTRAS PRESTACIONES SOCIALES Y ECONÓMICAS</t>
  </si>
  <si>
    <t>'51150-15202-00000-00000</t>
  </si>
  <si>
    <t>PAGO DE LIQUIDACIONES</t>
  </si>
  <si>
    <t>'51150-15901-00000-00000</t>
  </si>
  <si>
    <t>'51170-00000-00000-00000</t>
  </si>
  <si>
    <t>PAGO DE ESTÍMULOS A SERVIDORES PÚBLICOS</t>
  </si>
  <si>
    <t>'51170-17101-00000-00000</t>
  </si>
  <si>
    <t>ESTÍMULOS POR PRODUCTIVIDAD Y EFICIENCIA</t>
  </si>
  <si>
    <t>'51170-17102-00000-00000</t>
  </si>
  <si>
    <t>ESTÍMULOS AL PERSONAL OPERATIVO</t>
  </si>
  <si>
    <t>'51200-00000-00000-00000</t>
  </si>
  <si>
    <t>'51210-00000-00000-00000</t>
  </si>
  <si>
    <t>MATERIALES DE ADMINISTRACIÓN, EMISIÓN DE</t>
  </si>
  <si>
    <t>'51210-21101-00000-00000</t>
  </si>
  <si>
    <t>MATERIALES Y ÚTILES DE OFICINA          </t>
  </si>
  <si>
    <t>'51210-21201-00000-00000</t>
  </si>
  <si>
    <t>MATERIALES Y ÚTILES DE IMPRESIÓN Y REPRO</t>
  </si>
  <si>
    <t>'51210-21501-00000-00000</t>
  </si>
  <si>
    <t>MATERIAL DE APOYO INFORMATIVO           </t>
  </si>
  <si>
    <t>'51210-21601-00000-00000</t>
  </si>
  <si>
    <t>MATERIAL DE LIMPIEZA</t>
  </si>
  <si>
    <t>'51220-00000-00000-00000</t>
  </si>
  <si>
    <t>ALIMENTOS Y UTENSILIOS</t>
  </si>
  <si>
    <t>'51220-22102-00000-00000</t>
  </si>
  <si>
    <t>ALIMENTOS P/PERSONAS EN UNID EDUCATIVAS</t>
  </si>
  <si>
    <t>'51220-22103-00000-00000</t>
  </si>
  <si>
    <t>PROD. ALIM. P/PERS QUE REAL LAB DE CAMPO</t>
  </si>
  <si>
    <t>'51220-22104-00000-00000</t>
  </si>
  <si>
    <t>PROD.ALIM.P/PERS EN LAS INS. D LA DEPEND</t>
  </si>
  <si>
    <t>'51240-00000-00000-00000</t>
  </si>
  <si>
    <t>MATERIALES Y ARTÍCULOS DE CONSTRUCCIÓN Y</t>
  </si>
  <si>
    <t>'51240-24401-00000-00000</t>
  </si>
  <si>
    <t>MADERA Y PRODUCTOS DE MADERA</t>
  </si>
  <si>
    <t>'51240-24601-00000-00000</t>
  </si>
  <si>
    <t>MATERIAL ELÉCTRICO Y ELECTRÓNICO</t>
  </si>
  <si>
    <t>'51240-24801-00000-00000</t>
  </si>
  <si>
    <t>'51250-00000-00000-00000</t>
  </si>
  <si>
    <t>PRODUCTOS QUÍMICOS, FARMACÉUT Y DE LABOR</t>
  </si>
  <si>
    <t>'51250-25301-00000-00000</t>
  </si>
  <si>
    <t>MEDICINAS Y PRODUCTOS FARMACÉUTICOS</t>
  </si>
  <si>
    <t>'51260-00000-00000-00000</t>
  </si>
  <si>
    <t>COMBUSTIBLES, LUBRICANTES Y ADITIVOS</t>
  </si>
  <si>
    <t>'51260-26102-00000-00000</t>
  </si>
  <si>
    <t>COM. LUB Y ADITIVOS P/VEH PROG. PUBLICOS</t>
  </si>
  <si>
    <t>'51270-00000-00000-00000</t>
  </si>
  <si>
    <t>VESTUARIO, BLANCOS, PRENDAS DE PROTECCIÓ</t>
  </si>
  <si>
    <t>'51270-27101-00000-00000</t>
  </si>
  <si>
    <t>VESTUARIO Y UNIFORMES</t>
  </si>
  <si>
    <t>'51290-00000-00000-00000</t>
  </si>
  <si>
    <t>HERRAMIENTAS, REFACCIONES Y ACCESORIOS M</t>
  </si>
  <si>
    <t>'51290-29101-00000-00000</t>
  </si>
  <si>
    <t>HERRAMIENTAS MENORES</t>
  </si>
  <si>
    <t>'51290-29201-00000-00000</t>
  </si>
  <si>
    <t>REFACCIONES Y ACCESORIOS MENORES DE EDIF</t>
  </si>
  <si>
    <t>REFACC. Y ACCESORIOS P/EQUIPO DE COMPUTO</t>
  </si>
  <si>
    <t>'51290-29601-00000-00000</t>
  </si>
  <si>
    <t>REFAC.Y ACCESOR. MEN. D EQUIPO D TRANSP.</t>
  </si>
  <si>
    <t>'51300-00000-00000-00000</t>
  </si>
  <si>
    <t>'51310-00000-00000-00000</t>
  </si>
  <si>
    <t>SERVICIOS BASICOS</t>
  </si>
  <si>
    <t>'51310-31101-00000-00000</t>
  </si>
  <si>
    <t>SERVICIO DE ENERGÍA ELÉCTRICA</t>
  </si>
  <si>
    <t>'51310-31301-00000-00000</t>
  </si>
  <si>
    <t>SERVICIO DE AGUA</t>
  </si>
  <si>
    <t>'51310-31401-00000-00000</t>
  </si>
  <si>
    <t>SERVICIO TELEFÓNICO COVENCIONAL</t>
  </si>
  <si>
    <t>'51310-31701-00000-00000</t>
  </si>
  <si>
    <t>SERV.D CONDUC D SEÑALES ANALOGICAS Y DIG</t>
  </si>
  <si>
    <t>'51310-31801-00000-00000</t>
  </si>
  <si>
    <t>SERVICIO POSTAL</t>
  </si>
  <si>
    <t>'51320-00000-00000-00000</t>
  </si>
  <si>
    <t>SERVICIOS DE ARRENDAMIENTO</t>
  </si>
  <si>
    <t>'51320-32201-00000-00000</t>
  </si>
  <si>
    <t>ARRENDAMIENTO DE EDIFICIOS Y LOCALES</t>
  </si>
  <si>
    <t>'51320-32302-00000-00000</t>
  </si>
  <si>
    <t>ARRENDAMIENTO DE MOBILIARIO</t>
  </si>
  <si>
    <t>'51330-00000-00000-00000</t>
  </si>
  <si>
    <t>SERVICIOS PROFESIONALES, CIENTÍFICOS Y T</t>
  </si>
  <si>
    <t>'51330-33104-00000-00000</t>
  </si>
  <si>
    <t>OTRAS ASESORÍAS P/LA OPERACIÓN DE PROGRA</t>
  </si>
  <si>
    <t>'51330-33401-00000-00000</t>
  </si>
  <si>
    <t>SERVICIOS DE CAPACITACIÓN A SERV. PUBLIC</t>
  </si>
  <si>
    <t>'51330-33604-00000-00000</t>
  </si>
  <si>
    <t>IMP. Y ELABORAC. DE MATERIAL INFORMATIVO</t>
  </si>
  <si>
    <t>'51330-33605-00000-00000</t>
  </si>
  <si>
    <t>INFORMACION EN MEDIOS MASIVOS</t>
  </si>
  <si>
    <t>'51330-33801-00000-00000</t>
  </si>
  <si>
    <t>SERVICIOS DE VIGILANCIA</t>
  </si>
  <si>
    <t>'51330-33902-00000-00000</t>
  </si>
  <si>
    <t>PROYECTOS PARA PRESTACIÓN DE SERVICIOS</t>
  </si>
  <si>
    <t>'51340-00000-00000-00000</t>
  </si>
  <si>
    <t>SERVICIOS FINANCIEROS, BANCARIOS Y COMER</t>
  </si>
  <si>
    <t>'51340-34101-00000-00000</t>
  </si>
  <si>
    <t>SERVICIOS BANCARIOS Y FINANCIEROS</t>
  </si>
  <si>
    <t>'51340-34501-00000-00000</t>
  </si>
  <si>
    <t>SEGURO DE BIENES PATRIMONIALES</t>
  </si>
  <si>
    <t>'51340-34701-00000-00000</t>
  </si>
  <si>
    <t>FLETES Y MANIOBRAS</t>
  </si>
  <si>
    <t>'51350-00000-00000-00000</t>
  </si>
  <si>
    <t>SERVICIOS DE INSTALACIÓN, REPARACIÓN, MA</t>
  </si>
  <si>
    <t>'51350-35101-00000-00000</t>
  </si>
  <si>
    <t>MTTO. Y CONSERV. DE INMUEBLE P/LA PRESTA</t>
  </si>
  <si>
    <t>'51350-35201-00000-00000</t>
  </si>
  <si>
    <t>MTTO. Y CONSERV. DE MOB Y EQUIPO DE ADMO</t>
  </si>
  <si>
    <t>'51350-35501-00000-00000</t>
  </si>
  <si>
    <t>MTTO. Y CONSERV. DE VEHÍCULOS TERRESTRES</t>
  </si>
  <si>
    <t>'51350-35801-00000-00000</t>
  </si>
  <si>
    <t>SERV. DE LAVANDERÍA, LIMPIEZA E HIGIENE</t>
  </si>
  <si>
    <t>'51350-35901-00000-00000</t>
  </si>
  <si>
    <t>SERVICIOS DE JARDINERÍA Y FUMIGACIÓN</t>
  </si>
  <si>
    <t>'51360-00000-00000-00000</t>
  </si>
  <si>
    <t>SERVICIOS DE COMUNICACION SOCIAL Y PUB</t>
  </si>
  <si>
    <t>'51360-36101-00000-00000</t>
  </si>
  <si>
    <t>DIF. DE MENSAJES S/ PROG. Y ACTIV. GUBE.</t>
  </si>
  <si>
    <t>'51360-36201-00000-00000</t>
  </si>
  <si>
    <t>DIFUSION POR RADIO,TV, Y OTROS MEDIOS</t>
  </si>
  <si>
    <t>'51360-36901-00000-00000</t>
  </si>
  <si>
    <t>SERV. RELACION. CON MONITOREO D INF MEDI</t>
  </si>
  <si>
    <t>'51370-00000-00000-00000</t>
  </si>
  <si>
    <t>SERVICIOS DE TRASLADO Y VIATICOS</t>
  </si>
  <si>
    <t>PASAJES AÉREOS NAC. P/SERVIDOR.DE MANDO</t>
  </si>
  <si>
    <t>'51370-37201-00000-00000</t>
  </si>
  <si>
    <t>PASAJES TERRESTRES NAC. P/LAB. DE CAMPO</t>
  </si>
  <si>
    <t>'51370-37501-00000-00000</t>
  </si>
  <si>
    <t>VIÁTICOS NAC. P/LABORES DE CAMPO Y SUPER</t>
  </si>
  <si>
    <t>'51380-00000-00000-00000</t>
  </si>
  <si>
    <t>SERVICIOS OFICIALES</t>
  </si>
  <si>
    <t>'51380-38201-00000-00000</t>
  </si>
  <si>
    <t>GASTOS DE ORDEN SOCIAL</t>
  </si>
  <si>
    <t>'51380-38501-00000-00000</t>
  </si>
  <si>
    <t>GTOS. P/LA ALIMENT DE SERV. PUB DE MANDO</t>
  </si>
  <si>
    <t>'51390-00000-00000-00000</t>
  </si>
  <si>
    <t>OTROS SERVICIOS GENERALES</t>
  </si>
  <si>
    <t>'51390-39101-00000-00000</t>
  </si>
  <si>
    <t>FUNERALES Y PAGAS DE DEFUNCIÓN</t>
  </si>
  <si>
    <t>'51390-39202-00000-00000</t>
  </si>
  <si>
    <t>OTROS IMPUESTOS Y DERECHOS</t>
  </si>
  <si>
    <t>'51390-39801-00000-00000</t>
  </si>
  <si>
    <t>IMPUESTO SOBRE NOMINA</t>
  </si>
  <si>
    <t>'52000-00000-00000-00000</t>
  </si>
  <si>
    <t>'52400-00000-00000-00000</t>
  </si>
  <si>
    <t>'52430-44502-00000-00000</t>
  </si>
  <si>
    <t>FINAN. PÚBLICO A PART. POLÍT. Y AGRUP.</t>
  </si>
  <si>
    <t>FUNCIONAMIENTO DEL INSTITUTO</t>
  </si>
  <si>
    <t>'32000-00000-00000-00000</t>
  </si>
  <si>
    <t>RESULTADO DEL EJERCICIO 2020</t>
  </si>
  <si>
    <t>'32200-00000-00000-00000</t>
  </si>
  <si>
    <t>RESULTADO DE EJERCICIOS ANTERIORES</t>
  </si>
  <si>
    <t>'32200-00000-01000-00000</t>
  </si>
  <si>
    <t>'32200-00000-01001-00000</t>
  </si>
  <si>
    <t>RESULTADO DEL EJERCICIO 2008</t>
  </si>
  <si>
    <t>'32200-00000-01002-00000</t>
  </si>
  <si>
    <t>RESULTADO EJERCICIO 2009</t>
  </si>
  <si>
    <t>'32200-00000-01003-00000</t>
  </si>
  <si>
    <t>RESULTADO EJERCICIO 2010</t>
  </si>
  <si>
    <t>'32200-00000-01004-00000</t>
  </si>
  <si>
    <t>RESULTADO EJERCICIO 2011</t>
  </si>
  <si>
    <t>'32200-00000-01005-00000</t>
  </si>
  <si>
    <t>'32200-00000-01006-00000</t>
  </si>
  <si>
    <t>RESULTADO DEL EJERCICIO 2012</t>
  </si>
  <si>
    <t>'32200-00000-01007-00000</t>
  </si>
  <si>
    <t>Resultado del Ejercicio 2013</t>
  </si>
  <si>
    <t>'32200-00000-01008-00000</t>
  </si>
  <si>
    <t>RESULTADO DEL EJERCICIO 2014</t>
  </si>
  <si>
    <t>'32200-00000-01009-00000</t>
  </si>
  <si>
    <t>RESULTADO DEL EJERCICIO 2015</t>
  </si>
  <si>
    <t>'32200-00000-01010-00000</t>
  </si>
  <si>
    <t>RESULTADO DE EJERCICIO 2016</t>
  </si>
  <si>
    <t>'32200-00000-01011-00000</t>
  </si>
  <si>
    <t>RESULTADO DE EJERCICIO 2017</t>
  </si>
  <si>
    <t>'32200-00000-01012-00000</t>
  </si>
  <si>
    <t>RESULTADO DEL EJERCICIO 2018</t>
  </si>
  <si>
    <t>'32200-00000-01013-00000</t>
  </si>
  <si>
    <t>RESULTADO DEL EJERCICIO 2019</t>
  </si>
  <si>
    <t>'32200-00000-01014-00000</t>
  </si>
  <si>
    <t>'32200-00000-02000-00000</t>
  </si>
  <si>
    <t>REMANENTES Y DEFICITS</t>
  </si>
  <si>
    <t>'32200-00000-02008-00000</t>
  </si>
  <si>
    <t>REMANENTE EJERCICIO 2011</t>
  </si>
  <si>
    <t>'32200-00000-03000-00000</t>
  </si>
  <si>
    <t>DIFERENCIA EN ACTIVO</t>
  </si>
  <si>
    <t>'32200-00000-03001-00000</t>
  </si>
  <si>
    <t>EJERCICIO 2012</t>
  </si>
  <si>
    <t>'32500-00000-00000-00000</t>
  </si>
  <si>
    <t>'32520-00000-00000-00000</t>
  </si>
  <si>
    <t>CAMBIOS POR ERRORES CONTABLES</t>
  </si>
  <si>
    <t>'32520-00000-01000-00000</t>
  </si>
  <si>
    <t>'32520-00000-01001-00000</t>
  </si>
  <si>
    <t>11130-00000-01022-00000</t>
  </si>
  <si>
    <t>HSBC 4067699553 PRESUPESTO 2022</t>
  </si>
  <si>
    <t>11160-00000-01000-00000</t>
  </si>
  <si>
    <t>DEPOSITOS DE TERCEROS</t>
  </si>
  <si>
    <t>11230-00000-09000-00000</t>
  </si>
  <si>
    <t>DEUDORES PRESTAMOS PARTIDOS POLITICOS</t>
  </si>
  <si>
    <t>'12410-51101-00127-00000</t>
  </si>
  <si>
    <t>1 GABINETE DE 19" 22/07/2022</t>
  </si>
  <si>
    <t>'12420-52101-00001-00049</t>
  </si>
  <si>
    <t>1 MEZCLADORA 12 CANALES YAMAHA 02/06/22</t>
  </si>
  <si>
    <t>'12420-52301-00000-00000</t>
  </si>
  <si>
    <t>'12420-52301-00001-00000</t>
  </si>
  <si>
    <t>VIDEOCAMARA CANON XA11 08/11/2022</t>
  </si>
  <si>
    <t>'12440-5411-1000-105057</t>
  </si>
  <si>
    <t>1 FORD RANGER CREWSERIE 123326 28/12/22</t>
  </si>
  <si>
    <t>'12440-5411-1000-105058</t>
  </si>
  <si>
    <t>1 FORD RANGER CREWSERIE 123274 28/12/22</t>
  </si>
  <si>
    <t>'12440-5411-1000-105059</t>
  </si>
  <si>
    <t>1 FORD RANGER CREWSERIE 123154 28/12/22</t>
  </si>
  <si>
    <t>'12460-56401-1000-105035</t>
  </si>
  <si>
    <t>2 MINI SPLIT TON FRIO INVERTER X 28/3/22</t>
  </si>
  <si>
    <t>Servicios Personales</t>
  </si>
  <si>
    <t>'51150-15101-00000-00000</t>
  </si>
  <si>
    <t>CUOTAS P/FONDO DE AHORRO PERSONAL CIVIL</t>
  </si>
  <si>
    <t>Materiales y Suministros</t>
  </si>
  <si>
    <t>Servicios Generales</t>
  </si>
  <si>
    <t>Transferencias, Asignaciones, Subsidios</t>
  </si>
  <si>
    <t>Ayudas Sociales</t>
  </si>
  <si>
    <t>'52430-44701-00000-00000</t>
  </si>
  <si>
    <t>AYUDAS SOCIALES ENTIDADES DE INTERES PUB</t>
  </si>
  <si>
    <t>Hacienda Pública/Patrimonio Generado</t>
  </si>
  <si>
    <t>Resultados de Ejercicios Anteriores</t>
  </si>
  <si>
    <t>'32200-00000-01015-00000</t>
  </si>
  <si>
    <t>RESULTADO DEL EJERCICIO 2021</t>
  </si>
  <si>
    <t>Rectificaciones de Resultados de Ejercic</t>
  </si>
  <si>
    <t>11130-00000-01023-00000</t>
  </si>
  <si>
    <t>HSBC 4068135607 PRESUPESTO 2023</t>
  </si>
  <si>
    <t>11130-00000-01024-00000</t>
  </si>
  <si>
    <t>11130-00000-01025-00000</t>
  </si>
  <si>
    <t>11130-00000-01026-00000</t>
  </si>
  <si>
    <t>HSBC 4068135508 PRESUPESTO 2023</t>
  </si>
  <si>
    <t>HSBC 4068135581PRESUPESTO 2023</t>
  </si>
  <si>
    <t>HSBC 4067700013 PRESUPESTO 2023</t>
  </si>
  <si>
    <t>11130-00000-01027-00000</t>
  </si>
  <si>
    <t>HSBC 4068135615 PRESUPESTO 2023</t>
  </si>
  <si>
    <t>OTROS</t>
  </si>
  <si>
    <t>51350-35301-00000-00000</t>
  </si>
  <si>
    <t>MTTO. Y CONSERV. DE BIENES INFORMA</t>
  </si>
  <si>
    <t>51390-39602-00000-00000</t>
  </si>
  <si>
    <t>OTROS GASTOS DE RESPONSABILIDADES</t>
  </si>
  <si>
    <t>RESULTADO DEL EJERCICIO 2022</t>
  </si>
  <si>
    <t>OTRAS PRESTACIONES</t>
  </si>
  <si>
    <t>51330-33601-00000-00000</t>
  </si>
  <si>
    <t>SERV RELACIONADOS CON RADUCCIONES</t>
  </si>
  <si>
    <t>51330-33901-00000-00000</t>
  </si>
  <si>
    <t xml:space="preserve">SUBCONTRATACION </t>
  </si>
  <si>
    <t>Bienes Muebles</t>
  </si>
  <si>
    <t>'12410-51101-00129-00000</t>
  </si>
  <si>
    <t>10 SILLAS MODELO CROMA 20/062023</t>
  </si>
  <si>
    <t>'12410-51501-00153-00000</t>
  </si>
  <si>
    <t>1 COMPUTADORA HP 245 GB 14" 16/062023</t>
  </si>
  <si>
    <t>'12410-51901-00000-00049</t>
  </si>
  <si>
    <t>1 MINI SPLIT 2 TON SOLO FRIO 220V 06/22</t>
  </si>
  <si>
    <t>'12420-52101-00001-00051</t>
  </si>
  <si>
    <t>1 PROYECTOR EPSON 3400 LUMENES 20/06/23</t>
  </si>
  <si>
    <t>'12420-52301-00002-00000</t>
  </si>
  <si>
    <t>CAMARA CANON EOS M50 MARK 08/11/2022</t>
  </si>
  <si>
    <t>Activos Intangibles</t>
  </si>
  <si>
    <t>Depreciación, Deterioro y Amortización A</t>
  </si>
  <si>
    <t>51290-29901-00000-00000</t>
  </si>
  <si>
    <t>REFACC. Y ACCESORIOS P B MUEBLES</t>
  </si>
  <si>
    <t>11230-00000-13000-00000</t>
  </si>
  <si>
    <t>DEUDORES DIVERSOSGTOS A COMPROBAR</t>
  </si>
  <si>
    <t>21190-00000-02000-00000</t>
  </si>
  <si>
    <t>PENSION ALIMENTICIA</t>
  </si>
  <si>
    <t>21190-00000-04000-00000</t>
  </si>
  <si>
    <t>APORTACION OBRERO PATRONAL</t>
  </si>
  <si>
    <t xml:space="preserve"> </t>
  </si>
  <si>
    <t>11130-00000-01030-00000</t>
  </si>
  <si>
    <t>HSBC 4068135870 PRESUPESTO 2023</t>
  </si>
  <si>
    <t>INGRESOS POR VENTAS DE BIENES</t>
  </si>
  <si>
    <t>51370-37106-00000-00000</t>
  </si>
  <si>
    <t>Otros gastos y perdidas</t>
  </si>
  <si>
    <t>55100-00000-00000-00000</t>
  </si>
  <si>
    <t>55110-00000-01000-00000</t>
  </si>
  <si>
    <t>Estimaciones, Depreciaciones</t>
  </si>
  <si>
    <t>FINANCIAMIENTO PUBLICO</t>
  </si>
  <si>
    <t>DEPRECIACIONES</t>
  </si>
  <si>
    <t>11130-00000-01031-00000</t>
  </si>
  <si>
    <t>HSBC 4070123591 PRESUPESTO 2024</t>
  </si>
  <si>
    <t>11130-00000-01032-00000</t>
  </si>
  <si>
    <t>HSBC 4070123609 PRESUPESTO 2024</t>
  </si>
  <si>
    <t>'12630-00000-01181-00000</t>
  </si>
  <si>
    <t>'12630-00000-03127-00000</t>
  </si>
  <si>
    <t>'12630-00000-10019-00000</t>
  </si>
  <si>
    <t>DEP.ACUM. DE EQUIPOS Y APARATOS AUDIOVI.</t>
  </si>
  <si>
    <t>'12630-00000-12012-00000</t>
  </si>
  <si>
    <t>COMPENSACION GARANTIZADA</t>
  </si>
  <si>
    <t>COMP ADIC POR SERV ESPECIALES</t>
  </si>
  <si>
    <t>51130-13407-00000-00000</t>
  </si>
  <si>
    <t>MATERIAL PARA REGISTRO E IDENT BIENES</t>
  </si>
  <si>
    <t>VIDRIOS Y PRODUCTOS DE VIDRIO</t>
  </si>
  <si>
    <t>51240-24501-00000-00000</t>
  </si>
  <si>
    <t>MATERIALES COMPLEMENTARIOS</t>
  </si>
  <si>
    <t>51240-24901-00000-00000</t>
  </si>
  <si>
    <t>REFACC. Y ACCESORIOSMAQ Y OTROS EQUIPOS</t>
  </si>
  <si>
    <t>51310-31904-00000-00000</t>
  </si>
  <si>
    <t>SERV INTEGRALES DE INFRAEST DE COMPUTO</t>
  </si>
  <si>
    <t>'32200-00000-01016-00000</t>
  </si>
  <si>
    <t>'32200-00000-01017-00000</t>
  </si>
  <si>
    <t>RESULTADO DEL EJERCICIO 2023</t>
  </si>
  <si>
    <t>51320-32501-00000-00000</t>
  </si>
  <si>
    <t>ARRENDAMIENTO DE TRANSPORTE</t>
  </si>
  <si>
    <t>51320-32701-00000-00000</t>
  </si>
  <si>
    <t>ARRENDAMIENTO DE ACTIVOS INTANGIBLES</t>
  </si>
  <si>
    <t>51370-37101-00000-00000</t>
  </si>
  <si>
    <t>PASAJES AÉREOS NAC. P</t>
  </si>
  <si>
    <t>43000-00000-01006-00000</t>
  </si>
  <si>
    <t>OTROS INGRESOS</t>
  </si>
  <si>
    <t>'12410-51500-01000-00000</t>
  </si>
  <si>
    <t>BIENES INFORMATICOS</t>
  </si>
  <si>
    <t>'12410-51501-00154-00000</t>
  </si>
  <si>
    <t>59 PC DELL VOSTRO 3020 15-12-23</t>
  </si>
  <si>
    <t>'12410-51501-00155-00000</t>
  </si>
  <si>
    <t>3 NO BREAK VERTIV LIBERT 15-12-23</t>
  </si>
  <si>
    <t>'12410-51501-00156-00000</t>
  </si>
  <si>
    <t>2 UPS ONLINE CDP 3000 15-12-23</t>
  </si>
  <si>
    <t>'12410-51501-00157-00000</t>
  </si>
  <si>
    <t>14 PC DELL VOSTRO 3020 15-12-23</t>
  </si>
  <si>
    <t>'12410-51501-00158-00000</t>
  </si>
  <si>
    <t>1 ADAPTADOR FIREWAL LTZ470 12/04/24</t>
  </si>
  <si>
    <t>'12410-51501-00159-00000</t>
  </si>
  <si>
    <t>2 ADAPTADORES SONICWALL NSA2650 12/04/24</t>
  </si>
  <si>
    <t>'12410-51501-00160-00000</t>
  </si>
  <si>
    <t>1 LAPTOP MACBOOK PRO14" MTL73E 10/072024</t>
  </si>
  <si>
    <t>'12410-51501-0161-00000</t>
  </si>
  <si>
    <t>2 SERVIDR INTEL XEON GOLD 5318Y 12/07/24</t>
  </si>
  <si>
    <t>'12410-51901-00000-00050</t>
  </si>
  <si>
    <t>1 MINISPLIT INVERT. X R32 2 TON. S/FRIO</t>
  </si>
  <si>
    <t>'12420-52301-00003-00000</t>
  </si>
  <si>
    <t>VIDEO CAMARA CANON XA60 11/10/2024</t>
  </si>
  <si>
    <t>'12440-5411-1000-105060</t>
  </si>
  <si>
    <t>1 JETTA COMFORTLINE 1.4 L TSI 036791</t>
  </si>
  <si>
    <t>'12440-5411-1000-105061</t>
  </si>
  <si>
    <t>1 JETTA COMFORTLINE 1.4 L TSI 031061</t>
  </si>
  <si>
    <t>'12440-5411-1000-105062</t>
  </si>
  <si>
    <t>1 JETTA COMFORTLINE 1.4 L TSI 036754</t>
  </si>
  <si>
    <t>'12540-59701-01006-00000</t>
  </si>
  <si>
    <t>LICENCIAS ANTIVIRUS E INTELECT. 04/12/23</t>
  </si>
  <si>
    <t>'12540-59701-01007-00000</t>
  </si>
  <si>
    <t>LICENCIA OPERGOB MODULO PLAN/INDIC/DESEM</t>
  </si>
  <si>
    <t>51250-25401-00000-00000</t>
  </si>
  <si>
    <t>MATERIALES, ACC Y SUM MEDICOS</t>
  </si>
  <si>
    <t>Periodo: Al 31 de Diciembre del 2024</t>
  </si>
  <si>
    <t>11220-00000-01000-00000</t>
  </si>
  <si>
    <t>CUENTAS POR COBRAR A CORTO PLAZO</t>
  </si>
  <si>
    <t>'12630-00000-04028-00000</t>
  </si>
  <si>
    <t>DEPREC. ACUMUL. DE CAMARAS FOTOGRAFICAS</t>
  </si>
  <si>
    <t>'30000-00000-00000-00000</t>
  </si>
  <si>
    <t>HACIENDA PÚBLICA/PATRIMONIO</t>
  </si>
  <si>
    <t>Hacienda Pública/Patrimonio Contribuido</t>
  </si>
  <si>
    <t>'31200-00000-00000-00000</t>
  </si>
  <si>
    <t>Donaciones de Capital</t>
  </si>
  <si>
    <t>'31200-00000-02000-00000</t>
  </si>
  <si>
    <t>'31200-00000-02001-00000</t>
  </si>
  <si>
    <t>'31200-00000-02002-00000</t>
  </si>
  <si>
    <t>'31200-00000-02003-00000</t>
  </si>
  <si>
    <t>'31200-00000-02004-00000</t>
  </si>
  <si>
    <t>'31200-00000-02005-00000</t>
  </si>
  <si>
    <t>'31200-00000-02006-00000</t>
  </si>
  <si>
    <t>'31200-00000-02007-00000</t>
  </si>
  <si>
    <t>'31200-00000-02008-00000</t>
  </si>
  <si>
    <t>1PICK UP CHEV/3GCPCPBX8AG259213</t>
  </si>
  <si>
    <t>'31200-00000-02011-00000</t>
  </si>
  <si>
    <t xml:space="preserve"> Formato IC-8-1</t>
  </si>
  <si>
    <t xml:space="preserve"> Formato IC-8-2</t>
  </si>
  <si>
    <t xml:space="preserve"> Formato IC-8-3</t>
  </si>
  <si>
    <t xml:space="preserve"> Formato IC-8-4</t>
  </si>
  <si>
    <t xml:space="preserve"> Formato IC-8-5</t>
  </si>
  <si>
    <t xml:space="preserve"> Formato IC-8-6</t>
  </si>
  <si>
    <t xml:space="preserve"> Formato IC-8-7</t>
  </si>
  <si>
    <t xml:space="preserve"> Formato IC-8-8</t>
  </si>
  <si>
    <t xml:space="preserve"> Formato IC-8-9</t>
  </si>
  <si>
    <t xml:space="preserve"> Formato IC-8-10</t>
  </si>
  <si>
    <t xml:space="preserve"> Formato IC-8-11</t>
  </si>
  <si>
    <t xml:space="preserve"> Formato IC-8-12</t>
  </si>
  <si>
    <t xml:space="preserve"> Formato IC-8-13</t>
  </si>
  <si>
    <t xml:space="preserve"> Formato IC-8-14</t>
  </si>
  <si>
    <t xml:space="preserve"> Formato IC-8-15</t>
  </si>
  <si>
    <t xml:space="preserve"> Formato IC-8-16</t>
  </si>
  <si>
    <t>Periodo: Al 31 de marzo del 2025</t>
  </si>
  <si>
    <t>11130-00000-01033-00000</t>
  </si>
  <si>
    <t>11130-00000-01034-00000</t>
  </si>
  <si>
    <t>HSBC 4070123971 PRESUPESTO 2024</t>
  </si>
  <si>
    <t>HSBC 4070123989 PRESUPESTO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</si>
</sst>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General_)"/>
  </numFmts>
  <fonts count="3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9"/>
      <name val="Arial"/>
      <family val="2"/>
    </font>
    <font>
      <sz val="9"/>
      <color theme="1"/>
      <name val="Arial"/>
      <family val="2"/>
    </font>
    <font>
      <sz val="9"/>
      <name val="Arial"/>
      <family val="2"/>
    </font>
    <font>
      <b/>
      <sz val="9"/>
      <color theme="1"/>
      <name val="Arial"/>
      <family val="2"/>
    </font>
    <font>
      <sz val="11"/>
      <color rgb="FF000000"/>
      <name val="Calibri"/>
      <family val="2"/>
      <charset val="204"/>
    </font>
    <font>
      <sz val="10"/>
      <name val="Arial"/>
      <family val="2"/>
    </font>
    <font>
      <sz val="11"/>
      <color theme="1"/>
      <name val="Arial Narrow"/>
      <family val="2"/>
    </font>
    <font>
      <b/>
      <sz val="11"/>
      <color theme="1"/>
      <name val="Arial"/>
      <family val="2"/>
    </font>
    <font>
      <b/>
      <sz val="11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1"/>
      <color theme="1"/>
      <name val="Arial"/>
      <family val="2"/>
    </font>
    <font>
      <sz val="8"/>
      <color theme="1"/>
      <name val="Arial Narrow"/>
      <family val="2"/>
    </font>
    <font>
      <sz val="8"/>
      <color theme="1"/>
      <name val="Calibri"/>
      <family val="2"/>
      <scheme val="minor"/>
    </font>
    <font>
      <b/>
      <sz val="8"/>
      <color theme="1"/>
      <name val="Arial Narrow"/>
      <family val="2"/>
    </font>
    <font>
      <b/>
      <sz val="9"/>
      <color theme="1"/>
      <name val="Calibri"/>
      <family val="2"/>
      <scheme val="minor"/>
    </font>
    <font>
      <sz val="8"/>
      <color theme="1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1"/>
      <color theme="1"/>
      <name val="Garamond"/>
      <family val="2"/>
    </font>
    <font>
      <sz val="9"/>
      <color indexed="8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2" tint="-0.249977111117893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indexed="64"/>
      </bottom>
      <diagonal/>
    </border>
    <border>
      <left style="thin">
        <color rgb="FFA7A7A7"/>
      </left>
      <right style="thin">
        <color rgb="FFA7A7A7"/>
      </right>
      <top style="thin">
        <color rgb="FFA7A7A7"/>
      </top>
      <bottom style="thin">
        <color rgb="FFA7A7A7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31">
    <xf numFmtId="0" fontId="0" fillId="0" borderId="0"/>
    <xf numFmtId="0" fontId="2" fillId="0" borderId="0"/>
    <xf numFmtId="0" fontId="1" fillId="0" borderId="0"/>
    <xf numFmtId="43" fontId="1" fillId="0" borderId="0" applyFont="0" applyFill="0" applyBorder="0" applyAlignment="0" applyProtection="0"/>
    <xf numFmtId="164" fontId="2" fillId="0" borderId="0"/>
    <xf numFmtId="0" fontId="7" fillId="0" borderId="0"/>
    <xf numFmtId="0" fontId="8" fillId="0" borderId="0"/>
    <xf numFmtId="0" fontId="1" fillId="0" borderId="0"/>
    <xf numFmtId="0" fontId="2" fillId="0" borderId="0"/>
    <xf numFmtId="43" fontId="2" fillId="0" borderId="0" applyFont="0" applyFill="0" applyBorder="0" applyAlignment="0" applyProtection="0"/>
    <xf numFmtId="0" fontId="5" fillId="0" borderId="0"/>
    <xf numFmtId="0" fontId="2" fillId="0" borderId="0">
      <alignment wrapText="1"/>
    </xf>
    <xf numFmtId="0" fontId="2" fillId="0" borderId="0"/>
    <xf numFmtId="0" fontId="2" fillId="0" borderId="0">
      <alignment wrapText="1"/>
    </xf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22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4" fillId="0" borderId="0"/>
    <xf numFmtId="0" fontId="25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21">
    <xf numFmtId="0" fontId="0" fillId="0" borderId="0" xfId="0"/>
    <xf numFmtId="0" fontId="12" fillId="0" borderId="0" xfId="15" applyFont="1"/>
    <xf numFmtId="0" fontId="13" fillId="0" borderId="0" xfId="15" applyFont="1" applyAlignment="1">
      <alignment horizontal="right"/>
    </xf>
    <xf numFmtId="0" fontId="11" fillId="0" borderId="0" xfId="15" applyFont="1" applyAlignment="1">
      <alignment horizontal="center"/>
    </xf>
    <xf numFmtId="0" fontId="1" fillId="0" borderId="0" xfId="15"/>
    <xf numFmtId="0" fontId="11" fillId="0" borderId="0" xfId="16" applyFont="1" applyFill="1" applyBorder="1" applyAlignment="1">
      <alignment vertical="top"/>
    </xf>
    <xf numFmtId="4" fontId="12" fillId="0" borderId="0" xfId="15" applyNumberFormat="1" applyFont="1" applyFill="1" applyBorder="1" applyAlignment="1">
      <alignment horizontal="right" vertical="center" wrapText="1"/>
    </xf>
    <xf numFmtId="0" fontId="12" fillId="0" borderId="0" xfId="15" applyFont="1" applyFill="1"/>
    <xf numFmtId="0" fontId="2" fillId="0" borderId="0" xfId="16" applyFont="1" applyFill="1" applyBorder="1" applyAlignment="1">
      <alignment horizontal="center" vertical="top" wrapText="1"/>
    </xf>
    <xf numFmtId="0" fontId="12" fillId="0" borderId="0" xfId="15" applyFont="1" applyBorder="1"/>
    <xf numFmtId="0" fontId="12" fillId="0" borderId="0" xfId="15" applyFont="1" applyFill="1" applyBorder="1" applyAlignment="1">
      <alignment horizontal="left" vertical="center" wrapText="1"/>
    </xf>
    <xf numFmtId="4" fontId="12" fillId="0" borderId="0" xfId="15" applyNumberFormat="1" applyFont="1" applyFill="1" applyBorder="1" applyAlignment="1">
      <alignment horizontal="right" wrapText="1"/>
    </xf>
    <xf numFmtId="0" fontId="12" fillId="0" borderId="0" xfId="15" applyFont="1" applyFill="1" applyBorder="1"/>
    <xf numFmtId="0" fontId="15" fillId="0" borderId="0" xfId="15" applyFont="1" applyBorder="1"/>
    <xf numFmtId="0" fontId="15" fillId="0" borderId="0" xfId="15" applyFont="1"/>
    <xf numFmtId="4" fontId="15" fillId="0" borderId="0" xfId="15" applyNumberFormat="1" applyFont="1" applyAlignment="1">
      <alignment horizontal="right" vertical="center"/>
    </xf>
    <xf numFmtId="0" fontId="16" fillId="0" borderId="0" xfId="15" applyFont="1"/>
    <xf numFmtId="0" fontId="11" fillId="0" borderId="0" xfId="15" applyFont="1" applyAlignment="1">
      <alignment horizontal="right"/>
    </xf>
    <xf numFmtId="0" fontId="1" fillId="0" borderId="0" xfId="15" applyFont="1" applyFill="1"/>
    <xf numFmtId="0" fontId="1" fillId="0" borderId="0" xfId="15" applyFill="1"/>
    <xf numFmtId="0" fontId="18" fillId="0" borderId="0" xfId="15" applyFont="1" applyAlignment="1">
      <alignment horizontal="right"/>
    </xf>
    <xf numFmtId="0" fontId="15" fillId="0" borderId="0" xfId="15" applyFont="1" applyAlignment="1">
      <alignment horizontal="center"/>
    </xf>
    <xf numFmtId="4" fontId="12" fillId="0" borderId="0" xfId="15" applyNumberFormat="1" applyFont="1"/>
    <xf numFmtId="0" fontId="12" fillId="0" borderId="0" xfId="15" applyFont="1" applyAlignment="1">
      <alignment vertical="center"/>
    </xf>
    <xf numFmtId="0" fontId="19" fillId="0" borderId="0" xfId="15" applyFont="1" applyAlignment="1">
      <alignment vertical="center"/>
    </xf>
    <xf numFmtId="0" fontId="17" fillId="0" borderId="0" xfId="15" applyFont="1" applyFill="1" applyBorder="1" applyAlignment="1">
      <alignment horizontal="left" vertical="center" wrapText="1"/>
    </xf>
    <xf numFmtId="4" fontId="17" fillId="0" borderId="0" xfId="15" applyNumberFormat="1" applyFont="1" applyFill="1" applyBorder="1" applyAlignment="1">
      <alignment horizontal="right" vertical="center" wrapText="1"/>
    </xf>
    <xf numFmtId="4" fontId="17" fillId="0" borderId="0" xfId="15" applyNumberFormat="1" applyFont="1" applyFill="1" applyBorder="1" applyAlignment="1">
      <alignment horizontal="right" wrapText="1"/>
    </xf>
    <xf numFmtId="4" fontId="13" fillId="0" borderId="0" xfId="15" applyNumberFormat="1" applyFont="1" applyFill="1" applyBorder="1" applyAlignment="1">
      <alignment horizontal="right" wrapText="1"/>
    </xf>
    <xf numFmtId="4" fontId="13" fillId="0" borderId="0" xfId="15" applyNumberFormat="1" applyFont="1" applyFill="1" applyBorder="1" applyAlignment="1">
      <alignment horizontal="right" vertical="center" wrapText="1"/>
    </xf>
    <xf numFmtId="0" fontId="13" fillId="0" borderId="0" xfId="15" applyFont="1" applyFill="1" applyBorder="1" applyAlignment="1">
      <alignment horizontal="left" vertical="center" wrapText="1"/>
    </xf>
    <xf numFmtId="0" fontId="12" fillId="0" borderId="0" xfId="18" applyFont="1"/>
    <xf numFmtId="0" fontId="11" fillId="0" borderId="0" xfId="18" applyFont="1" applyAlignment="1">
      <alignment horizontal="center"/>
    </xf>
    <xf numFmtId="0" fontId="1" fillId="0" borderId="0" xfId="18"/>
    <xf numFmtId="0" fontId="12" fillId="0" borderId="5" xfId="18" applyFont="1" applyBorder="1"/>
    <xf numFmtId="0" fontId="12" fillId="0" borderId="13" xfId="18" applyFont="1" applyFill="1" applyBorder="1" applyAlignment="1">
      <alignment horizontal="center" vertical="center" wrapText="1"/>
    </xf>
    <xf numFmtId="4" fontId="12" fillId="0" borderId="5" xfId="18" applyNumberFormat="1" applyFont="1" applyFill="1" applyBorder="1" applyAlignment="1">
      <alignment horizontal="right" vertical="center" wrapText="1"/>
    </xf>
    <xf numFmtId="0" fontId="9" fillId="0" borderId="0" xfId="18" applyFont="1"/>
    <xf numFmtId="0" fontId="21" fillId="0" borderId="0" xfId="8" applyFont="1" applyFill="1" applyBorder="1"/>
    <xf numFmtId="0" fontId="16" fillId="0" borderId="0" xfId="18" applyFont="1"/>
    <xf numFmtId="0" fontId="21" fillId="0" borderId="0" xfId="8" applyFont="1" applyFill="1" applyBorder="1" applyAlignment="1">
      <alignment horizontal="left"/>
    </xf>
    <xf numFmtId="0" fontId="12" fillId="0" borderId="0" xfId="18" applyFont="1" applyAlignment="1">
      <alignment vertical="center"/>
    </xf>
    <xf numFmtId="0" fontId="21" fillId="0" borderId="0" xfId="8" applyFont="1" applyFill="1" applyBorder="1" applyAlignment="1">
      <alignment horizontal="left" wrapText="1"/>
    </xf>
    <xf numFmtId="0" fontId="10" fillId="0" borderId="0" xfId="18" applyFont="1" applyAlignment="1"/>
    <xf numFmtId="0" fontId="10" fillId="0" borderId="0" xfId="18" applyFont="1" applyAlignment="1">
      <alignment vertical="center"/>
    </xf>
    <xf numFmtId="0" fontId="14" fillId="0" borderId="0" xfId="18" applyFont="1" applyAlignment="1">
      <alignment vertical="center"/>
    </xf>
    <xf numFmtId="0" fontId="4" fillId="0" borderId="5" xfId="15" applyFont="1" applyBorder="1"/>
    <xf numFmtId="49" fontId="4" fillId="0" borderId="13" xfId="15" applyNumberFormat="1" applyFont="1" applyFill="1" applyBorder="1" applyAlignment="1">
      <alignment horizontal="left" vertical="center" wrapText="1"/>
    </xf>
    <xf numFmtId="4" fontId="4" fillId="0" borderId="14" xfId="15" applyNumberFormat="1" applyFont="1" applyFill="1" applyBorder="1" applyAlignment="1">
      <alignment horizontal="right" vertical="center" wrapText="1"/>
    </xf>
    <xf numFmtId="4" fontId="4" fillId="0" borderId="15" xfId="15" applyNumberFormat="1" applyFont="1" applyFill="1" applyBorder="1" applyAlignment="1">
      <alignment horizontal="right" vertical="center" wrapText="1"/>
    </xf>
    <xf numFmtId="49" fontId="4" fillId="0" borderId="16" xfId="15" applyNumberFormat="1" applyFont="1" applyFill="1" applyBorder="1" applyAlignment="1">
      <alignment horizontal="left" vertical="center" wrapText="1"/>
    </xf>
    <xf numFmtId="0" fontId="4" fillId="0" borderId="17" xfId="15" applyFont="1" applyFill="1" applyBorder="1" applyAlignment="1">
      <alignment horizontal="left" vertical="center" wrapText="1"/>
    </xf>
    <xf numFmtId="0" fontId="4" fillId="0" borderId="0" xfId="15" applyFont="1" applyFill="1"/>
    <xf numFmtId="0" fontId="4" fillId="0" borderId="0" xfId="15" applyFont="1"/>
    <xf numFmtId="49" fontId="4" fillId="0" borderId="5" xfId="15" applyNumberFormat="1" applyFont="1" applyFill="1" applyBorder="1" applyAlignment="1">
      <alignment horizontal="left" vertical="center" wrapText="1"/>
    </xf>
    <xf numFmtId="4" fontId="4" fillId="0" borderId="5" xfId="15" applyNumberFormat="1" applyFont="1" applyFill="1" applyBorder="1" applyAlignment="1">
      <alignment horizontal="right" vertical="center" wrapText="1"/>
    </xf>
    <xf numFmtId="0" fontId="4" fillId="0" borderId="5" xfId="15" applyFont="1" applyFill="1" applyBorder="1"/>
    <xf numFmtId="0" fontId="4" fillId="0" borderId="5" xfId="15" applyFont="1" applyFill="1" applyBorder="1" applyAlignment="1">
      <alignment horizontal="left" vertical="center" wrapText="1"/>
    </xf>
    <xf numFmtId="0" fontId="3" fillId="0" borderId="0" xfId="16" applyFont="1" applyFill="1" applyBorder="1" applyAlignment="1">
      <alignment vertical="top"/>
    </xf>
    <xf numFmtId="0" fontId="4" fillId="0" borderId="9" xfId="15" applyFont="1" applyBorder="1"/>
    <xf numFmtId="4" fontId="4" fillId="0" borderId="18" xfId="15" applyNumberFormat="1" applyFont="1" applyFill="1" applyBorder="1" applyAlignment="1">
      <alignment horizontal="right" vertical="center" wrapText="1"/>
    </xf>
    <xf numFmtId="4" fontId="4" fillId="0" borderId="11" xfId="15" applyNumberFormat="1" applyFont="1" applyFill="1" applyBorder="1" applyAlignment="1">
      <alignment horizontal="right" wrapText="1"/>
    </xf>
    <xf numFmtId="4" fontId="4" fillId="0" borderId="15" xfId="15" applyNumberFormat="1" applyFont="1" applyFill="1" applyBorder="1" applyAlignment="1">
      <alignment horizontal="right" wrapText="1"/>
    </xf>
    <xf numFmtId="0" fontId="3" fillId="0" borderId="4" xfId="16" applyFont="1" applyFill="1" applyBorder="1" applyAlignment="1">
      <alignment vertical="top"/>
    </xf>
    <xf numFmtId="4" fontId="4" fillId="0" borderId="5" xfId="15" applyNumberFormat="1" applyFont="1" applyFill="1" applyBorder="1" applyAlignment="1">
      <alignment horizontal="right" wrapText="1"/>
    </xf>
    <xf numFmtId="0" fontId="4" fillId="0" borderId="16" xfId="15" applyFont="1" applyFill="1" applyBorder="1" applyAlignment="1">
      <alignment horizontal="left" vertical="center" wrapText="1"/>
    </xf>
    <xf numFmtId="0" fontId="4" fillId="0" borderId="19" xfId="15" applyFont="1" applyFill="1" applyBorder="1" applyAlignment="1">
      <alignment horizontal="left" vertical="center" wrapText="1"/>
    </xf>
    <xf numFmtId="0" fontId="6" fillId="0" borderId="0" xfId="15" applyFont="1" applyFill="1"/>
    <xf numFmtId="4" fontId="4" fillId="0" borderId="5" xfId="15" applyNumberFormat="1" applyFont="1" applyFill="1" applyBorder="1"/>
    <xf numFmtId="0" fontId="4" fillId="0" borderId="0" xfId="15" applyFont="1" applyBorder="1"/>
    <xf numFmtId="4" fontId="4" fillId="0" borderId="0" xfId="15" applyNumberFormat="1" applyFont="1"/>
    <xf numFmtId="4" fontId="4" fillId="0" borderId="5" xfId="15" applyNumberFormat="1" applyFont="1" applyFill="1" applyBorder="1" applyAlignment="1">
      <alignment wrapText="1"/>
    </xf>
    <xf numFmtId="4" fontId="4" fillId="0" borderId="5" xfId="15" applyNumberFormat="1" applyFont="1" applyBorder="1" applyAlignment="1">
      <alignment wrapText="1"/>
    </xf>
    <xf numFmtId="0" fontId="4" fillId="0" borderId="5" xfId="15" applyFont="1" applyBorder="1" applyAlignment="1">
      <alignment horizontal="left" wrapText="1"/>
    </xf>
    <xf numFmtId="4" fontId="6" fillId="0" borderId="5" xfId="15" applyNumberFormat="1" applyFont="1" applyFill="1" applyBorder="1" applyAlignment="1">
      <alignment horizontal="right" vertical="center" wrapText="1"/>
    </xf>
    <xf numFmtId="4" fontId="6" fillId="0" borderId="5" xfId="15" applyNumberFormat="1" applyFont="1" applyFill="1" applyBorder="1" applyAlignment="1">
      <alignment horizontal="right" wrapText="1"/>
    </xf>
    <xf numFmtId="0" fontId="6" fillId="0" borderId="0" xfId="15" applyFont="1"/>
    <xf numFmtId="0" fontId="4" fillId="0" borderId="5" xfId="15" applyFont="1" applyBorder="1" applyAlignment="1">
      <alignment vertical="top"/>
    </xf>
    <xf numFmtId="0" fontId="4" fillId="0" borderId="5" xfId="15" applyFont="1" applyFill="1" applyBorder="1" applyAlignment="1">
      <alignment vertical="top"/>
    </xf>
    <xf numFmtId="0" fontId="3" fillId="0" borderId="5" xfId="16" applyFont="1" applyFill="1" applyBorder="1" applyAlignment="1"/>
    <xf numFmtId="0" fontId="3" fillId="0" borderId="2" xfId="16" applyFont="1" applyFill="1" applyBorder="1" applyAlignment="1"/>
    <xf numFmtId="0" fontId="4" fillId="0" borderId="14" xfId="15" applyFont="1" applyFill="1" applyBorder="1" applyAlignment="1">
      <alignment horizontal="left" vertical="center" wrapText="1"/>
    </xf>
    <xf numFmtId="4" fontId="6" fillId="0" borderId="0" xfId="15" applyNumberFormat="1" applyFont="1" applyFill="1" applyBorder="1" applyAlignment="1">
      <alignment horizontal="right" vertical="center" wrapText="1"/>
    </xf>
    <xf numFmtId="4" fontId="6" fillId="0" borderId="0" xfId="15" applyNumberFormat="1" applyFont="1" applyFill="1" applyBorder="1" applyAlignment="1">
      <alignment horizontal="right" wrapText="1"/>
    </xf>
    <xf numFmtId="0" fontId="3" fillId="0" borderId="0" xfId="16" applyFont="1" applyFill="1" applyBorder="1" applyAlignment="1">
      <alignment horizontal="left" vertical="top"/>
    </xf>
    <xf numFmtId="0" fontId="6" fillId="0" borderId="0" xfId="15" applyFont="1" applyFill="1" applyBorder="1" applyAlignment="1">
      <alignment horizontal="left" vertical="center" wrapText="1"/>
    </xf>
    <xf numFmtId="0" fontId="4" fillId="0" borderId="5" xfId="18" applyFont="1" applyBorder="1" applyAlignment="1">
      <alignment horizontal="center"/>
    </xf>
    <xf numFmtId="0" fontId="4" fillId="0" borderId="8" xfId="18" applyFont="1" applyBorder="1" applyAlignment="1">
      <alignment horizontal="center"/>
    </xf>
    <xf numFmtId="0" fontId="4" fillId="0" borderId="12" xfId="18" applyFont="1" applyBorder="1" applyAlignment="1">
      <alignment horizontal="center"/>
    </xf>
    <xf numFmtId="0" fontId="4" fillId="0" borderId="21" xfId="18" applyFont="1" applyFill="1" applyBorder="1" applyAlignment="1">
      <alignment horizontal="left" vertical="center" wrapText="1"/>
    </xf>
    <xf numFmtId="0" fontId="4" fillId="0" borderId="6" xfId="18" applyFont="1" applyBorder="1" applyAlignment="1">
      <alignment horizontal="center"/>
    </xf>
    <xf numFmtId="0" fontId="4" fillId="0" borderId="22" xfId="18" applyFont="1" applyBorder="1" applyAlignment="1">
      <alignment horizontal="center"/>
    </xf>
    <xf numFmtId="0" fontId="4" fillId="0" borderId="23" xfId="18" applyFont="1" applyBorder="1" applyAlignment="1">
      <alignment horizontal="center"/>
    </xf>
    <xf numFmtId="0" fontId="5" fillId="0" borderId="0" xfId="8" applyFont="1" applyFill="1" applyBorder="1" applyAlignment="1">
      <alignment horizontal="left"/>
    </xf>
    <xf numFmtId="0" fontId="5" fillId="0" borderId="0" xfId="8" applyFont="1" applyFill="1" applyBorder="1"/>
    <xf numFmtId="0" fontId="5" fillId="0" borderId="0" xfId="8" applyFont="1" applyFill="1" applyBorder="1" applyAlignment="1">
      <alignment horizontal="left" vertical="top" wrapText="1"/>
    </xf>
    <xf numFmtId="0" fontId="5" fillId="0" borderId="0" xfId="8" applyFont="1" applyFill="1" applyBorder="1" applyAlignment="1">
      <alignment horizontal="left" vertical="top"/>
    </xf>
    <xf numFmtId="0" fontId="5" fillId="0" borderId="0" xfId="8" applyFont="1" applyFill="1" applyBorder="1" applyAlignment="1">
      <alignment wrapText="1"/>
    </xf>
    <xf numFmtId="0" fontId="3" fillId="0" borderId="0" xfId="8" applyFont="1" applyFill="1" applyBorder="1" applyAlignment="1">
      <alignment horizontal="left" wrapText="1"/>
    </xf>
    <xf numFmtId="0" fontId="4" fillId="0" borderId="5" xfId="21" quotePrefix="1" applyFont="1" applyFill="1" applyBorder="1"/>
    <xf numFmtId="0" fontId="4" fillId="0" borderId="5" xfId="21" applyFont="1" applyFill="1" applyBorder="1"/>
    <xf numFmtId="0" fontId="4" fillId="0" borderId="7" xfId="21" applyFont="1" applyFill="1" applyBorder="1"/>
    <xf numFmtId="0" fontId="4" fillId="0" borderId="11" xfId="21" applyFont="1" applyFill="1" applyBorder="1"/>
    <xf numFmtId="0" fontId="6" fillId="0" borderId="10" xfId="8" applyFont="1" applyFill="1" applyBorder="1" applyAlignment="1">
      <alignment horizontal="left" vertical="center" wrapText="1"/>
    </xf>
    <xf numFmtId="4" fontId="6" fillId="0" borderId="10" xfId="8" applyNumberFormat="1" applyFont="1" applyFill="1" applyBorder="1" applyAlignment="1">
      <alignment horizontal="right" wrapText="1"/>
    </xf>
    <xf numFmtId="0" fontId="6" fillId="0" borderId="0" xfId="8" applyFont="1" applyFill="1" applyBorder="1" applyAlignment="1">
      <alignment horizontal="left" vertical="center" wrapText="1"/>
    </xf>
    <xf numFmtId="4" fontId="6" fillId="0" borderId="0" xfId="8" applyNumberFormat="1" applyFont="1" applyFill="1" applyBorder="1" applyAlignment="1">
      <alignment horizontal="right" wrapText="1"/>
    </xf>
    <xf numFmtId="0" fontId="5" fillId="0" borderId="0" xfId="8" applyFont="1" applyFill="1" applyBorder="1" applyAlignment="1">
      <alignment vertical="top"/>
    </xf>
    <xf numFmtId="0" fontId="4" fillId="0" borderId="0" xfId="18" applyFont="1"/>
    <xf numFmtId="0" fontId="10" fillId="0" borderId="0" xfId="15" applyFont="1" applyAlignment="1">
      <alignment horizontal="center"/>
    </xf>
    <xf numFmtId="0" fontId="6" fillId="2" borderId="5" xfId="15" applyFont="1" applyFill="1" applyBorder="1" applyAlignment="1">
      <alignment horizontal="center" vertical="center"/>
    </xf>
    <xf numFmtId="0" fontId="6" fillId="2" borderId="3" xfId="15" applyFont="1" applyFill="1" applyBorder="1" applyAlignment="1">
      <alignment horizontal="center" vertical="center"/>
    </xf>
    <xf numFmtId="4" fontId="6" fillId="2" borderId="5" xfId="17" applyNumberFormat="1" applyFont="1" applyFill="1" applyBorder="1" applyAlignment="1">
      <alignment horizontal="center" vertical="center" wrapText="1"/>
    </xf>
    <xf numFmtId="4" fontId="6" fillId="2" borderId="5" xfId="15" applyNumberFormat="1" applyFont="1" applyFill="1" applyBorder="1" applyAlignment="1">
      <alignment horizontal="center" vertical="center" wrapText="1"/>
    </xf>
    <xf numFmtId="0" fontId="10" fillId="0" borderId="0" xfId="15" applyFont="1" applyAlignment="1">
      <alignment vertical="center"/>
    </xf>
    <xf numFmtId="0" fontId="6" fillId="2" borderId="5" xfId="15" applyFont="1" applyFill="1" applyBorder="1" applyAlignment="1">
      <alignment horizontal="center" vertical="center" wrapText="1"/>
    </xf>
    <xf numFmtId="0" fontId="26" fillId="0" borderId="0" xfId="15" applyFont="1"/>
    <xf numFmtId="0" fontId="26" fillId="0" borderId="0" xfId="18" applyFont="1"/>
    <xf numFmtId="0" fontId="6" fillId="2" borderId="5" xfId="18" applyFont="1" applyFill="1" applyBorder="1" applyAlignment="1">
      <alignment horizontal="center" vertical="center"/>
    </xf>
    <xf numFmtId="0" fontId="6" fillId="2" borderId="3" xfId="18" applyFont="1" applyFill="1" applyBorder="1" applyAlignment="1">
      <alignment horizontal="center" vertical="center"/>
    </xf>
    <xf numFmtId="0" fontId="6" fillId="2" borderId="5" xfId="20" applyNumberFormat="1" applyFont="1" applyFill="1" applyBorder="1" applyAlignment="1">
      <alignment horizontal="center" vertical="center" wrapText="1"/>
    </xf>
    <xf numFmtId="0" fontId="6" fillId="2" borderId="24" xfId="8" applyFont="1" applyFill="1" applyBorder="1" applyAlignment="1">
      <alignment horizontal="center" vertical="center" wrapText="1"/>
    </xf>
    <xf numFmtId="0" fontId="6" fillId="2" borderId="11" xfId="8" applyFont="1" applyFill="1" applyBorder="1" applyAlignment="1">
      <alignment horizontal="center" vertical="center" wrapText="1"/>
    </xf>
    <xf numFmtId="0" fontId="5" fillId="0" borderId="0" xfId="12" applyFont="1" applyBorder="1" applyAlignment="1">
      <alignment vertical="center"/>
    </xf>
    <xf numFmtId="0" fontId="15" fillId="0" borderId="0" xfId="15" applyFont="1"/>
    <xf numFmtId="0" fontId="15" fillId="0" borderId="0" xfId="15" applyFont="1"/>
    <xf numFmtId="0" fontId="27" fillId="3" borderId="11" xfId="0" applyFont="1" applyFill="1" applyBorder="1" applyAlignment="1">
      <alignment wrapText="1"/>
    </xf>
    <xf numFmtId="4" fontId="27" fillId="3" borderId="11" xfId="0" applyNumberFormat="1" applyFont="1" applyFill="1" applyBorder="1" applyAlignment="1">
      <alignment wrapText="1"/>
    </xf>
    <xf numFmtId="0" fontId="19" fillId="3" borderId="11" xfId="0" applyFont="1" applyFill="1" applyBorder="1" applyAlignment="1">
      <alignment wrapText="1"/>
    </xf>
    <xf numFmtId="0" fontId="19" fillId="0" borderId="5" xfId="0" applyFont="1" applyBorder="1"/>
    <xf numFmtId="49" fontId="6" fillId="0" borderId="0" xfId="15" applyNumberFormat="1" applyFont="1" applyFill="1" applyBorder="1" applyAlignment="1">
      <alignment horizontal="left" vertical="center" wrapText="1"/>
    </xf>
    <xf numFmtId="4" fontId="19" fillId="0" borderId="5" xfId="15" applyNumberFormat="1" applyFont="1" applyFill="1" applyBorder="1" applyAlignment="1">
      <alignment horizontal="left" vertical="center" wrapText="1"/>
    </xf>
    <xf numFmtId="43" fontId="6" fillId="0" borderId="11" xfId="29" applyFont="1" applyFill="1" applyBorder="1" applyAlignment="1">
      <alignment horizontal="center" vertical="center" wrapText="1"/>
    </xf>
    <xf numFmtId="43" fontId="6" fillId="0" borderId="17" xfId="29" applyFont="1" applyFill="1" applyBorder="1" applyAlignment="1">
      <alignment horizontal="center" vertical="center" wrapText="1"/>
    </xf>
    <xf numFmtId="43" fontId="6" fillId="0" borderId="25" xfId="29" applyFont="1" applyFill="1" applyBorder="1" applyAlignment="1">
      <alignment horizontal="center" vertical="center" wrapText="1"/>
    </xf>
    <xf numFmtId="43" fontId="6" fillId="0" borderId="24" xfId="29" applyFont="1" applyFill="1" applyBorder="1" applyAlignment="1">
      <alignment horizontal="center" vertical="center" wrapText="1"/>
    </xf>
    <xf numFmtId="0" fontId="27" fillId="3" borderId="11" xfId="0" quotePrefix="1" applyFont="1" applyFill="1" applyBorder="1" applyAlignment="1">
      <alignment wrapText="1"/>
    </xf>
    <xf numFmtId="4" fontId="1" fillId="0" borderId="0" xfId="15" applyNumberFormat="1"/>
    <xf numFmtId="43" fontId="1" fillId="0" borderId="0" xfId="29"/>
    <xf numFmtId="0" fontId="28" fillId="0" borderId="5" xfId="15" applyFont="1" applyBorder="1"/>
    <xf numFmtId="49" fontId="27" fillId="0" borderId="13" xfId="15" applyNumberFormat="1" applyFont="1" applyFill="1" applyBorder="1" applyAlignment="1">
      <alignment horizontal="left" vertical="center" wrapText="1"/>
    </xf>
    <xf numFmtId="4" fontId="12" fillId="3" borderId="11" xfId="0" applyNumberFormat="1" applyFont="1" applyFill="1" applyBorder="1" applyAlignment="1">
      <alignment wrapText="1"/>
    </xf>
    <xf numFmtId="0" fontId="27" fillId="3" borderId="13" xfId="0" applyFont="1" applyFill="1" applyBorder="1" applyAlignment="1">
      <alignment wrapText="1"/>
    </xf>
    <xf numFmtId="4" fontId="12" fillId="3" borderId="26" xfId="0" applyNumberFormat="1" applyFont="1" applyFill="1" applyBorder="1" applyAlignment="1">
      <alignment wrapText="1"/>
    </xf>
    <xf numFmtId="0" fontId="27" fillId="3" borderId="17" xfId="0" applyFont="1" applyFill="1" applyBorder="1" applyAlignment="1">
      <alignment wrapText="1"/>
    </xf>
    <xf numFmtId="0" fontId="11" fillId="0" borderId="4" xfId="16" applyFont="1" applyFill="1" applyBorder="1" applyAlignment="1">
      <alignment vertical="top"/>
    </xf>
    <xf numFmtId="4" fontId="1" fillId="0" borderId="0" xfId="18" applyNumberFormat="1"/>
    <xf numFmtId="0" fontId="3" fillId="0" borderId="2" xfId="16" applyFont="1" applyFill="1" applyBorder="1" applyAlignment="1">
      <alignment horizontal="left"/>
    </xf>
    <xf numFmtId="0" fontId="3" fillId="0" borderId="3" xfId="16" applyFont="1" applyFill="1" applyBorder="1" applyAlignment="1">
      <alignment horizontal="left"/>
    </xf>
    <xf numFmtId="4" fontId="19" fillId="0" borderId="5" xfId="15" applyNumberFormat="1" applyFont="1" applyFill="1" applyBorder="1" applyAlignment="1">
      <alignment horizontal="center" wrapText="1"/>
    </xf>
    <xf numFmtId="4" fontId="19" fillId="0" borderId="5" xfId="15" applyNumberFormat="1" applyFont="1" applyFill="1" applyBorder="1" applyAlignment="1">
      <alignment horizontal="center" vertical="center" wrapText="1"/>
    </xf>
    <xf numFmtId="4" fontId="6" fillId="0" borderId="7" xfId="15" applyNumberFormat="1" applyFont="1" applyFill="1" applyBorder="1" applyAlignment="1">
      <alignment horizontal="right" vertical="center" wrapText="1"/>
    </xf>
    <xf numFmtId="0" fontId="6" fillId="0" borderId="7" xfId="15" applyFont="1" applyBorder="1"/>
    <xf numFmtId="0" fontId="4" fillId="0" borderId="13" xfId="15" applyFont="1" applyFill="1" applyBorder="1" applyAlignment="1">
      <alignment horizontal="left" vertical="center" wrapText="1"/>
    </xf>
    <xf numFmtId="0" fontId="27" fillId="3" borderId="5" xfId="0" applyFont="1" applyFill="1" applyBorder="1" applyAlignment="1">
      <alignment wrapText="1"/>
    </xf>
    <xf numFmtId="4" fontId="27" fillId="3" borderId="27" xfId="0" applyNumberFormat="1" applyFont="1" applyFill="1" applyBorder="1" applyAlignment="1">
      <alignment wrapText="1"/>
    </xf>
    <xf numFmtId="4" fontId="27" fillId="3" borderId="28" xfId="0" applyNumberFormat="1" applyFont="1" applyFill="1" applyBorder="1" applyAlignment="1">
      <alignment wrapText="1"/>
    </xf>
    <xf numFmtId="0" fontId="27" fillId="3" borderId="5" xfId="0" quotePrefix="1" applyFont="1" applyFill="1" applyBorder="1" applyAlignment="1">
      <alignment wrapText="1"/>
    </xf>
    <xf numFmtId="4" fontId="6" fillId="2" borderId="5" xfId="15" applyNumberFormat="1" applyFont="1" applyFill="1" applyBorder="1" applyAlignment="1">
      <alignment horizontal="right" vertical="center" wrapText="1"/>
    </xf>
    <xf numFmtId="0" fontId="29" fillId="2" borderId="5" xfId="0" applyFont="1" applyFill="1" applyBorder="1" applyAlignment="1">
      <alignment wrapText="1"/>
    </xf>
    <xf numFmtId="0" fontId="27" fillId="3" borderId="0" xfId="0" quotePrefix="1" applyFont="1" applyFill="1" applyBorder="1" applyAlignment="1">
      <alignment wrapText="1"/>
    </xf>
    <xf numFmtId="0" fontId="27" fillId="3" borderId="4" xfId="0" applyFont="1" applyFill="1" applyBorder="1" applyAlignment="1">
      <alignment wrapText="1"/>
    </xf>
    <xf numFmtId="4" fontId="27" fillId="3" borderId="4" xfId="0" applyNumberFormat="1" applyFont="1" applyFill="1" applyBorder="1" applyAlignment="1">
      <alignment wrapText="1"/>
    </xf>
    <xf numFmtId="4" fontId="4" fillId="0" borderId="7" xfId="15" applyNumberFormat="1" applyFont="1" applyFill="1" applyBorder="1"/>
    <xf numFmtId="0" fontId="4" fillId="0" borderId="7" xfId="15" applyFont="1" applyFill="1" applyBorder="1"/>
    <xf numFmtId="0" fontId="27" fillId="3" borderId="10" xfId="0" applyFont="1" applyFill="1" applyBorder="1" applyAlignment="1">
      <alignment wrapText="1"/>
    </xf>
    <xf numFmtId="4" fontId="27" fillId="3" borderId="5" xfId="0" applyNumberFormat="1" applyFont="1" applyFill="1" applyBorder="1" applyAlignment="1">
      <alignment wrapText="1"/>
    </xf>
    <xf numFmtId="0" fontId="0" fillId="0" borderId="0" xfId="18" applyFont="1"/>
    <xf numFmtId="0" fontId="6" fillId="2" borderId="0" xfId="15" applyFont="1" applyFill="1" applyBorder="1" applyAlignment="1">
      <alignment horizontal="center" vertical="center"/>
    </xf>
    <xf numFmtId="4" fontId="6" fillId="2" borderId="0" xfId="17" applyNumberFormat="1" applyFont="1" applyFill="1" applyBorder="1" applyAlignment="1">
      <alignment horizontal="center" vertical="center" wrapText="1"/>
    </xf>
    <xf numFmtId="4" fontId="2" fillId="0" borderId="0" xfId="16" applyNumberFormat="1" applyFont="1" applyFill="1" applyBorder="1" applyAlignment="1">
      <alignment horizontal="center" vertical="top" wrapText="1"/>
    </xf>
    <xf numFmtId="0" fontId="29" fillId="3" borderId="5" xfId="0" applyFont="1" applyFill="1" applyBorder="1" applyAlignment="1">
      <alignment wrapText="1"/>
    </xf>
    <xf numFmtId="4" fontId="6" fillId="4" borderId="9" xfId="15" applyNumberFormat="1" applyFont="1" applyFill="1" applyBorder="1" applyAlignment="1">
      <alignment horizontal="right" vertical="center" wrapText="1"/>
    </xf>
    <xf numFmtId="4" fontId="6" fillId="2" borderId="5" xfId="17" applyNumberFormat="1" applyFont="1" applyFill="1" applyBorder="1" applyAlignment="1">
      <alignment horizontal="center" vertical="center" wrapText="1"/>
    </xf>
    <xf numFmtId="43" fontId="28" fillId="0" borderId="0" xfId="29" applyFont="1"/>
    <xf numFmtId="4" fontId="4" fillId="0" borderId="5" xfId="30" applyNumberFormat="1" applyFont="1" applyFill="1" applyBorder="1" applyAlignment="1">
      <alignment horizontal="right" wrapText="1"/>
    </xf>
    <xf numFmtId="4" fontId="5" fillId="0" borderId="0" xfId="12" applyNumberFormat="1" applyFont="1" applyBorder="1" applyAlignment="1">
      <alignment vertical="center"/>
    </xf>
    <xf numFmtId="0" fontId="27" fillId="3" borderId="27" xfId="0" applyFont="1" applyFill="1" applyBorder="1" applyAlignment="1">
      <alignment wrapText="1"/>
    </xf>
    <xf numFmtId="0" fontId="27" fillId="3" borderId="24" xfId="0" applyFont="1" applyFill="1" applyBorder="1" applyAlignment="1">
      <alignment wrapText="1"/>
    </xf>
    <xf numFmtId="0" fontId="10" fillId="0" borderId="0" xfId="15" applyFont="1" applyAlignment="1">
      <alignment horizontal="center"/>
    </xf>
    <xf numFmtId="0" fontId="11" fillId="0" borderId="0" xfId="16" applyFont="1" applyFill="1" applyBorder="1" applyAlignment="1">
      <alignment horizontal="center" vertical="top"/>
    </xf>
    <xf numFmtId="0" fontId="11" fillId="0" borderId="0" xfId="15" applyFont="1" applyAlignment="1">
      <alignment horizontal="center"/>
    </xf>
    <xf numFmtId="0" fontId="10" fillId="0" borderId="0" xfId="18" applyFont="1" applyAlignment="1">
      <alignment horizontal="center"/>
    </xf>
    <xf numFmtId="4" fontId="27" fillId="3" borderId="25" xfId="0" applyNumberFormat="1" applyFont="1" applyFill="1" applyBorder="1" applyAlignment="1">
      <alignment wrapText="1"/>
    </xf>
    <xf numFmtId="4" fontId="27" fillId="3" borderId="3" xfId="0" applyNumberFormat="1" applyFont="1" applyFill="1" applyBorder="1" applyAlignment="1">
      <alignment wrapText="1"/>
    </xf>
    <xf numFmtId="4" fontId="27" fillId="0" borderId="3" xfId="0" applyNumberFormat="1" applyFont="1" applyFill="1" applyBorder="1" applyAlignment="1">
      <alignment wrapText="1"/>
    </xf>
    <xf numFmtId="49" fontId="19" fillId="0" borderId="13" xfId="15" applyNumberFormat="1" applyFont="1" applyFill="1" applyBorder="1" applyAlignment="1">
      <alignment horizontal="left" vertical="center" wrapText="1"/>
    </xf>
    <xf numFmtId="0" fontId="6" fillId="2" borderId="7" xfId="15" applyFont="1" applyFill="1" applyBorder="1" applyAlignment="1">
      <alignment horizontal="center" vertical="center"/>
    </xf>
    <xf numFmtId="0" fontId="6" fillId="2" borderId="9" xfId="15" applyFont="1" applyFill="1" applyBorder="1" applyAlignment="1">
      <alignment horizontal="center" vertical="center"/>
    </xf>
    <xf numFmtId="4" fontId="6" fillId="2" borderId="7" xfId="17" applyNumberFormat="1" applyFont="1" applyFill="1" applyBorder="1" applyAlignment="1">
      <alignment horizontal="center" vertical="center" wrapText="1"/>
    </xf>
    <xf numFmtId="4" fontId="6" fillId="2" borderId="9" xfId="17" applyNumberFormat="1" applyFont="1" applyFill="1" applyBorder="1" applyAlignment="1">
      <alignment horizontal="center" vertical="center" wrapText="1"/>
    </xf>
    <xf numFmtId="4" fontId="6" fillId="2" borderId="5" xfId="17" applyNumberFormat="1" applyFont="1" applyFill="1" applyBorder="1" applyAlignment="1">
      <alignment horizontal="center" vertical="center" wrapText="1"/>
    </xf>
    <xf numFmtId="0" fontId="3" fillId="0" borderId="0" xfId="16" applyFont="1" applyFill="1" applyBorder="1" applyAlignment="1">
      <alignment horizontal="left" vertical="top"/>
    </xf>
    <xf numFmtId="0" fontId="10" fillId="0" borderId="0" xfId="15" applyFont="1" applyAlignment="1">
      <alignment horizontal="center" vertical="center"/>
    </xf>
    <xf numFmtId="0" fontId="3" fillId="0" borderId="0" xfId="16" applyFont="1" applyFill="1" applyBorder="1" applyAlignment="1">
      <alignment vertical="top"/>
    </xf>
    <xf numFmtId="0" fontId="10" fillId="0" borderId="0" xfId="15" applyFont="1" applyAlignment="1">
      <alignment horizontal="center"/>
    </xf>
    <xf numFmtId="0" fontId="11" fillId="0" borderId="0" xfId="16" applyFont="1" applyFill="1" applyBorder="1" applyAlignment="1">
      <alignment horizontal="center" vertical="top"/>
    </xf>
    <xf numFmtId="0" fontId="6" fillId="2" borderId="5" xfId="15" applyFont="1" applyFill="1" applyBorder="1" applyAlignment="1">
      <alignment horizontal="center" vertical="center"/>
    </xf>
    <xf numFmtId="0" fontId="6" fillId="2" borderId="1" xfId="15" applyFont="1" applyFill="1" applyBorder="1" applyAlignment="1">
      <alignment horizontal="center" vertical="center" wrapText="1"/>
    </xf>
    <xf numFmtId="0" fontId="6" fillId="2" borderId="3" xfId="15" applyFont="1" applyFill="1" applyBorder="1" applyAlignment="1">
      <alignment horizontal="center" vertical="center" wrapText="1"/>
    </xf>
    <xf numFmtId="0" fontId="11" fillId="0" borderId="0" xfId="15" applyFont="1" applyAlignment="1">
      <alignment horizontal="center"/>
    </xf>
    <xf numFmtId="0" fontId="4" fillId="0" borderId="0" xfId="15" applyFont="1" applyAlignment="1">
      <alignment horizontal="left" vertical="center" wrapText="1"/>
    </xf>
    <xf numFmtId="0" fontId="5" fillId="0" borderId="0" xfId="12" applyFont="1" applyBorder="1" applyAlignment="1">
      <alignment horizontal="justify" vertical="center"/>
    </xf>
    <xf numFmtId="0" fontId="11" fillId="0" borderId="4" xfId="16" applyFont="1" applyFill="1" applyBorder="1" applyAlignment="1">
      <alignment horizontal="right" vertical="top"/>
    </xf>
    <xf numFmtId="0" fontId="6" fillId="2" borderId="20" xfId="15" applyFont="1" applyFill="1" applyBorder="1" applyAlignment="1">
      <alignment horizontal="center" vertical="center"/>
    </xf>
    <xf numFmtId="0" fontId="11" fillId="0" borderId="4" xfId="16" applyFont="1" applyFill="1" applyBorder="1" applyAlignment="1">
      <alignment horizontal="center" vertical="top"/>
    </xf>
    <xf numFmtId="0" fontId="17" fillId="0" borderId="0" xfId="15" applyFont="1" applyAlignment="1">
      <alignment horizontal="center"/>
    </xf>
    <xf numFmtId="0" fontId="17" fillId="0" borderId="0" xfId="15" applyFont="1"/>
    <xf numFmtId="0" fontId="3" fillId="0" borderId="4" xfId="16" applyFont="1" applyFill="1" applyBorder="1" applyAlignment="1">
      <alignment horizontal="left" vertical="top" wrapText="1"/>
    </xf>
    <xf numFmtId="0" fontId="11" fillId="0" borderId="0" xfId="16" applyFont="1" applyFill="1" applyBorder="1" applyAlignment="1">
      <alignment horizontal="left" vertical="top"/>
    </xf>
    <xf numFmtId="0" fontId="4" fillId="2" borderId="1" xfId="18" applyFont="1" applyFill="1" applyBorder="1" applyAlignment="1">
      <alignment horizontal="left"/>
    </xf>
    <xf numFmtId="0" fontId="4" fillId="2" borderId="3" xfId="18" applyFont="1" applyFill="1" applyBorder="1" applyAlignment="1">
      <alignment horizontal="left"/>
    </xf>
    <xf numFmtId="0" fontId="10" fillId="0" borderId="0" xfId="18" applyFont="1" applyAlignment="1">
      <alignment horizontal="center" vertical="center"/>
    </xf>
    <xf numFmtId="0" fontId="10" fillId="0" borderId="0" xfId="18" applyFont="1" applyAlignment="1">
      <alignment horizontal="center"/>
    </xf>
    <xf numFmtId="0" fontId="3" fillId="0" borderId="0" xfId="19" applyFont="1" applyFill="1" applyBorder="1" applyAlignment="1">
      <alignment horizontal="left" vertical="top"/>
    </xf>
    <xf numFmtId="0" fontId="5" fillId="0" borderId="0" xfId="8" applyFont="1" applyFill="1" applyBorder="1" applyAlignment="1">
      <alignment horizontal="left" vertical="top" wrapText="1"/>
    </xf>
    <xf numFmtId="0" fontId="3" fillId="0" borderId="13" xfId="8" applyFont="1" applyFill="1" applyBorder="1" applyAlignment="1">
      <alignment horizontal="center"/>
    </xf>
    <xf numFmtId="0" fontId="5" fillId="0" borderId="0" xfId="8" applyFont="1" applyFill="1" applyBorder="1" applyAlignment="1">
      <alignment horizontal="left" wrapText="1"/>
    </xf>
    <xf numFmtId="0" fontId="3" fillId="0" borderId="0" xfId="8" applyFont="1" applyFill="1" applyBorder="1" applyAlignment="1">
      <alignment horizontal="left" wrapText="1"/>
    </xf>
    <xf numFmtId="0" fontId="27" fillId="3" borderId="25" xfId="0" applyFont="1" applyFill="1" applyBorder="1" applyAlignment="1">
      <alignment wrapText="1"/>
    </xf>
    <xf numFmtId="4" fontId="4" fillId="0" borderId="29" xfId="15" applyNumberFormat="1" applyFont="1" applyFill="1" applyBorder="1" applyAlignment="1">
      <alignment horizontal="right" vertical="center" wrapText="1"/>
    </xf>
  </cellXfs>
  <cellStyles count="31">
    <cellStyle name="=C:\WINNT\SYSTEM32\COMMAND.COM" xfId="4" xr:uid="{00000000-0005-0000-0000-000000000000}"/>
    <cellStyle name="Millares" xfId="29" builtinId="3"/>
    <cellStyle name="Millares 2 2" xfId="9" xr:uid="{00000000-0005-0000-0000-000002000000}"/>
    <cellStyle name="Millares 5" xfId="3" xr:uid="{00000000-0005-0000-0000-000003000000}"/>
    <cellStyle name="Millares 6 2" xfId="17" xr:uid="{00000000-0005-0000-0000-000004000000}"/>
    <cellStyle name="Millares 6 3" xfId="20" xr:uid="{00000000-0005-0000-0000-000005000000}"/>
    <cellStyle name="Moneda 2 2" xfId="25" xr:uid="{00000000-0005-0000-0000-000006000000}"/>
    <cellStyle name="Moneda 3" xfId="24" xr:uid="{00000000-0005-0000-0000-000007000000}"/>
    <cellStyle name="Normal" xfId="0" builtinId="0"/>
    <cellStyle name="Normal 10" xfId="14" xr:uid="{00000000-0005-0000-0000-000009000000}"/>
    <cellStyle name="Normal 11" xfId="2" xr:uid="{00000000-0005-0000-0000-00000A000000}"/>
    <cellStyle name="Normal 11 2" xfId="15" xr:uid="{00000000-0005-0000-0000-00000B000000}"/>
    <cellStyle name="Normal 11 3" xfId="18" xr:uid="{00000000-0005-0000-0000-00000C000000}"/>
    <cellStyle name="Normal 13" xfId="22" xr:uid="{00000000-0005-0000-0000-00000D000000}"/>
    <cellStyle name="Normal 15" xfId="12" xr:uid="{00000000-0005-0000-0000-00000E000000}"/>
    <cellStyle name="Normal 2" xfId="6" xr:uid="{00000000-0005-0000-0000-00000F000000}"/>
    <cellStyle name="Normal 2 13" xfId="1" xr:uid="{00000000-0005-0000-0000-000010000000}"/>
    <cellStyle name="Normal 2 2" xfId="8" xr:uid="{00000000-0005-0000-0000-000011000000}"/>
    <cellStyle name="Normal 2 5 2" xfId="16" xr:uid="{00000000-0005-0000-0000-000012000000}"/>
    <cellStyle name="Normal 2 5 3" xfId="19" xr:uid="{00000000-0005-0000-0000-000013000000}"/>
    <cellStyle name="Normal 3" xfId="10" xr:uid="{00000000-0005-0000-0000-000014000000}"/>
    <cellStyle name="Normal 3 2" xfId="5" xr:uid="{00000000-0005-0000-0000-000015000000}"/>
    <cellStyle name="Normal 4" xfId="13" xr:uid="{00000000-0005-0000-0000-000016000000}"/>
    <cellStyle name="Normal 4 2" xfId="21" xr:uid="{00000000-0005-0000-0000-000017000000}"/>
    <cellStyle name="Normal 5" xfId="11" xr:uid="{00000000-0005-0000-0000-000018000000}"/>
    <cellStyle name="Normal 6" xfId="26" xr:uid="{00000000-0005-0000-0000-000019000000}"/>
    <cellStyle name="Normal 6 3 2 2 3" xfId="23" xr:uid="{00000000-0005-0000-0000-00001A000000}"/>
    <cellStyle name="Normal 6 7" xfId="7" xr:uid="{00000000-0005-0000-0000-00001B000000}"/>
    <cellStyle name="Normal 7" xfId="27" xr:uid="{00000000-0005-0000-0000-00001C000000}"/>
    <cellStyle name="Normal 7 4" xfId="28" xr:uid="{00000000-0005-0000-0000-00001D000000}"/>
    <cellStyle name="Porcentaje" xfId="30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238125</xdr:colOff>
      <xdr:row>26</xdr:row>
      <xdr:rowOff>0</xdr:rowOff>
    </xdr:from>
    <xdr:to>
      <xdr:col>7</xdr:col>
      <xdr:colOff>285750</xdr:colOff>
      <xdr:row>31</xdr:row>
      <xdr:rowOff>78791</xdr:rowOff>
    </xdr:to>
    <xdr:sp macro="" textlink="">
      <xdr:nvSpPr>
        <xdr:cNvPr id="10" name="3584 CuadroTexto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 txBox="1"/>
      </xdr:nvSpPr>
      <xdr:spPr>
        <a:xfrm>
          <a:off x="7019925" y="6381750"/>
          <a:ext cx="2228850" cy="103129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>
            <a:lnSpc>
              <a:spcPts val="800"/>
            </a:lnSpc>
          </a:pP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AUTORIZÓ:</a:t>
          </a:r>
        </a:p>
        <a:p>
          <a:pPr algn="ctr">
            <a:lnSpc>
              <a:spcPts val="800"/>
            </a:lnSpc>
          </a:pP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EL SECRETARIO</a:t>
          </a:r>
          <a:r>
            <a:rPr lang="es-ES" sz="9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EJECUTIVO</a:t>
          </a:r>
          <a:r>
            <a:rPr lang="es-ES" sz="9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DEL IEPC.</a:t>
          </a:r>
        </a:p>
        <a:p>
          <a:pPr algn="ctr">
            <a:lnSpc>
              <a:spcPts val="800"/>
            </a:lnSpc>
          </a:pPr>
          <a:endParaRPr lang="es-ES" sz="900" b="1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MTRO. PEDRO</a:t>
          </a:r>
          <a:r>
            <a:rPr lang="es-ES" sz="9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PABLO MARTÍNEZ ORTIZ</a:t>
          </a:r>
          <a:endParaRPr lang="es-MX" sz="900">
            <a:effectLst/>
          </a:endParaRPr>
        </a:p>
        <a:p>
          <a:pPr algn="ctr">
            <a:lnSpc>
              <a:spcPts val="9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ts val="800"/>
            </a:lnSpc>
          </a:pPr>
          <a:r>
            <a:rPr lang="es-ES" sz="8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s-MX" sz="8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ts val="900"/>
            </a:lnSpc>
          </a:pPr>
          <a:r>
            <a:rPr lang="es-ES" sz="8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s-MX" sz="8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ts val="800"/>
            </a:lnSpc>
          </a:pPr>
          <a:r>
            <a:rPr lang="es-ES" sz="8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s-MX" sz="8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2</xdr:col>
      <xdr:colOff>1889957</xdr:colOff>
      <xdr:row>25</xdr:row>
      <xdr:rowOff>126420</xdr:rowOff>
    </xdr:from>
    <xdr:to>
      <xdr:col>4</xdr:col>
      <xdr:colOff>800100</xdr:colOff>
      <xdr:row>31</xdr:row>
      <xdr:rowOff>171450</xdr:rowOff>
    </xdr:to>
    <xdr:sp macro="" textlink="">
      <xdr:nvSpPr>
        <xdr:cNvPr id="11" name="3583 CuadroTexto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 txBox="1"/>
      </xdr:nvSpPr>
      <xdr:spPr>
        <a:xfrm>
          <a:off x="3775907" y="6317670"/>
          <a:ext cx="2720143" cy="118803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>
            <a:lnSpc>
              <a:spcPts val="700"/>
            </a:lnSpc>
          </a:pP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REVISÓ:</a:t>
          </a:r>
        </a:p>
        <a:p>
          <a:pPr algn="ctr">
            <a:lnSpc>
              <a:spcPts val="700"/>
            </a:lnSpc>
          </a:pPr>
          <a:endParaRPr lang="es-ES" sz="900" b="1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700"/>
            </a:lnSpc>
          </a:pPr>
          <a:r>
            <a:rPr lang="es-ES" sz="9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LA DIRECTORA EJECUTIVA DE ADMINISTRACIÓN</a:t>
          </a: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DEL IEPC.</a:t>
          </a:r>
        </a:p>
        <a:p>
          <a:pPr algn="ctr">
            <a:lnSpc>
              <a:spcPts val="7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7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7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7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7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7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700"/>
            </a:lnSpc>
          </a:pP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L.C. ANA IRIS AGAMA VELASCO</a:t>
          </a:r>
          <a:endParaRPr lang="es-MX" sz="900">
            <a:effectLst/>
          </a:endParaRPr>
        </a:p>
        <a:p>
          <a:pPr algn="ctr">
            <a:lnSpc>
              <a:spcPts val="700"/>
            </a:lnSpc>
          </a:pPr>
          <a:endParaRPr lang="es-MX" sz="800">
            <a:effectLst/>
          </a:endParaRPr>
        </a:p>
        <a:p>
          <a:pPr>
            <a:lnSpc>
              <a:spcPts val="900"/>
            </a:lnSpc>
          </a:pPr>
          <a:endParaRPr lang="es-MX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ts val="900"/>
            </a:lnSpc>
          </a:pPr>
          <a:r>
            <a:rPr lang="es-E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s-MX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ts val="1200"/>
            </a:lnSpc>
          </a:pPr>
          <a:r>
            <a:rPr lang="es-E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s-MX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1</xdr:col>
      <xdr:colOff>1091141</xdr:colOff>
      <xdr:row>34</xdr:row>
      <xdr:rowOff>90439</xdr:rowOff>
    </xdr:from>
    <xdr:to>
      <xdr:col>2</xdr:col>
      <xdr:colOff>2064807</xdr:colOff>
      <xdr:row>40</xdr:row>
      <xdr:rowOff>21641</xdr:rowOff>
    </xdr:to>
    <xdr:sp macro="" textlink="">
      <xdr:nvSpPr>
        <xdr:cNvPr id="12" name="3584 CuadroTexto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1329266" y="7996189"/>
          <a:ext cx="2621491" cy="107420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>
            <a:lnSpc>
              <a:spcPts val="800"/>
            </a:lnSpc>
          </a:pP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Vo.Bo.:</a:t>
          </a:r>
        </a:p>
        <a:p>
          <a:pPr algn="ctr">
            <a:lnSpc>
              <a:spcPts val="800"/>
            </a:lnSpc>
          </a:pP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LA CONSEJERA </a:t>
          </a:r>
          <a:r>
            <a:rPr lang="es-ES" sz="9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PRESIDENTA DEL IEPC</a:t>
          </a: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.</a:t>
          </a:r>
        </a:p>
        <a:p>
          <a:pPr algn="ctr">
            <a:lnSpc>
              <a:spcPts val="800"/>
            </a:lnSpc>
          </a:pPr>
          <a:endParaRPr lang="es-ES" sz="900" b="1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MTRA. LUZ FABIOLA MATILDES GAMA</a:t>
          </a:r>
          <a:endParaRPr lang="es-MX" sz="900">
            <a:effectLst/>
          </a:endParaRPr>
        </a:p>
        <a:p>
          <a:pPr algn="ctr">
            <a:lnSpc>
              <a:spcPts val="800"/>
            </a:lnSpc>
          </a:pPr>
          <a:endParaRPr lang="es-MX" sz="8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ts val="900"/>
            </a:lnSpc>
          </a:pPr>
          <a:r>
            <a:rPr lang="es-ES" sz="8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s-MX" sz="8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ts val="800"/>
            </a:lnSpc>
          </a:pPr>
          <a:r>
            <a:rPr lang="es-ES" sz="8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s-MX" sz="8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ts val="800"/>
            </a:lnSpc>
          </a:pPr>
          <a:r>
            <a:rPr lang="es-ES" sz="8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s-MX" sz="8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1</xdr:col>
      <xdr:colOff>0</xdr:colOff>
      <xdr:row>26</xdr:row>
      <xdr:rowOff>12122</xdr:rowOff>
    </xdr:from>
    <xdr:to>
      <xdr:col>2</xdr:col>
      <xdr:colOff>971550</xdr:colOff>
      <xdr:row>31</xdr:row>
      <xdr:rowOff>47625</xdr:rowOff>
    </xdr:to>
    <xdr:sp macro="" textlink="">
      <xdr:nvSpPr>
        <xdr:cNvPr id="14" name="3583 CuadroTexto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238125" y="6393872"/>
          <a:ext cx="2619375" cy="98800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>
            <a:lnSpc>
              <a:spcPts val="700"/>
            </a:lnSpc>
          </a:pP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ELABORÓ:</a:t>
          </a:r>
        </a:p>
        <a:p>
          <a:pPr algn="ctr">
            <a:lnSpc>
              <a:spcPts val="700"/>
            </a:lnSpc>
          </a:pPr>
          <a:r>
            <a:rPr lang="es-ES" sz="9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COORDINADOR DE CONTABILIDAD Y FINANZAS DEL IEPC.</a:t>
          </a:r>
          <a:endParaRPr lang="es-ES" sz="900" b="1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7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7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7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7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7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700"/>
            </a:lnSpc>
          </a:pP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L.C.</a:t>
          </a:r>
          <a:r>
            <a:rPr lang="es-ES" sz="9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JOSÉ ROMÁN LINARES CONTRERAS</a:t>
          </a:r>
          <a:endParaRPr lang="es-MX" sz="900">
            <a:effectLst/>
          </a:endParaRPr>
        </a:p>
        <a:p>
          <a:pPr algn="ctr">
            <a:lnSpc>
              <a:spcPts val="700"/>
            </a:lnSpc>
          </a:pPr>
          <a:endParaRPr lang="es-MX" sz="900">
            <a:effectLst/>
          </a:endParaRPr>
        </a:p>
        <a:p>
          <a:pPr>
            <a:lnSpc>
              <a:spcPts val="9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ts val="900"/>
            </a:lnSpc>
          </a:pPr>
          <a:r>
            <a:rPr lang="es-E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s-MX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ts val="1200"/>
            </a:lnSpc>
          </a:pPr>
          <a:r>
            <a:rPr lang="es-E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s-MX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1</xdr:col>
      <xdr:colOff>161925</xdr:colOff>
      <xdr:row>1</xdr:row>
      <xdr:rowOff>38100</xdr:rowOff>
    </xdr:from>
    <xdr:to>
      <xdr:col>1</xdr:col>
      <xdr:colOff>514350</xdr:colOff>
      <xdr:row>3</xdr:row>
      <xdr:rowOff>142875</xdr:rowOff>
    </xdr:to>
    <xdr:pic>
      <xdr:nvPicPr>
        <xdr:cNvPr id="15" name="0 Imagen" descr="IEEG Oficial.jpg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228600"/>
          <a:ext cx="352425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695325</xdr:colOff>
      <xdr:row>33</xdr:row>
      <xdr:rowOff>104775</xdr:rowOff>
    </xdr:from>
    <xdr:to>
      <xdr:col>5</xdr:col>
      <xdr:colOff>695325</xdr:colOff>
      <xdr:row>39</xdr:row>
      <xdr:rowOff>85725</xdr:rowOff>
    </xdr:to>
    <xdr:sp macro="" textlink="">
      <xdr:nvSpPr>
        <xdr:cNvPr id="8" name="3584 CuadroTexto">
          <a:extLst>
            <a:ext uri="{FF2B5EF4-FFF2-40B4-BE49-F238E27FC236}">
              <a16:creationId xmlns:a16="http://schemas.microsoft.com/office/drawing/2014/main" id="{A34891B1-3850-4D07-9CCA-A14C3C0A52F6}"/>
            </a:ext>
          </a:extLst>
        </xdr:cNvPr>
        <xdr:cNvSpPr txBox="1"/>
      </xdr:nvSpPr>
      <xdr:spPr>
        <a:xfrm>
          <a:off x="5238750" y="7820025"/>
          <a:ext cx="2238375" cy="11239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>
            <a:lnSpc>
              <a:spcPts val="800"/>
            </a:lnSpc>
          </a:pP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VALIDÓ.:</a:t>
          </a:r>
        </a:p>
        <a:p>
          <a:pPr algn="ctr">
            <a:lnSpc>
              <a:spcPts val="800"/>
            </a:lnSpc>
          </a:pPr>
          <a:endParaRPr lang="es-ES" sz="900" b="1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r>
            <a:rPr kumimoji="0" lang="es-ES" sz="9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EL ORGANO INTERNO DE CONTROL </a:t>
          </a:r>
          <a:r>
            <a:rPr lang="es-ES" sz="9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DEL IEPC</a:t>
          </a: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.</a:t>
          </a:r>
        </a:p>
        <a:p>
          <a:pPr algn="ctr">
            <a:lnSpc>
              <a:spcPts val="800"/>
            </a:lnSpc>
          </a:pPr>
          <a:endParaRPr lang="es-ES" sz="900" b="1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endParaRPr lang="es-ES" sz="900" b="1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endParaRPr lang="es-ES" sz="900" b="1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r>
            <a:rPr lang="es-MX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MTRO VICTOR DE LA PAZ</a:t>
          </a:r>
          <a:r>
            <a:rPr lang="es-MX" sz="9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ADAME</a:t>
          </a:r>
          <a:endParaRPr lang="es-MX" sz="900" b="1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s-MX" sz="8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ts val="800"/>
            </a:lnSpc>
          </a:pPr>
          <a:r>
            <a:rPr lang="es-ES" sz="8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s-MX" sz="8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ts val="900"/>
            </a:lnSpc>
          </a:pPr>
          <a:r>
            <a:rPr lang="es-ES" sz="8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s-MX" sz="8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ts val="800"/>
            </a:lnSpc>
          </a:pPr>
          <a:r>
            <a:rPr lang="es-ES" sz="8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s-MX" sz="8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907150</xdr:colOff>
      <xdr:row>27</xdr:row>
      <xdr:rowOff>114300</xdr:rowOff>
    </xdr:from>
    <xdr:to>
      <xdr:col>5</xdr:col>
      <xdr:colOff>781050</xdr:colOff>
      <xdr:row>33</xdr:row>
      <xdr:rowOff>2591</xdr:rowOff>
    </xdr:to>
    <xdr:sp macro="" textlink="">
      <xdr:nvSpPr>
        <xdr:cNvPr id="17" name="3584 CuadroTexto">
          <a:extLst>
            <a:ext uri="{FF2B5EF4-FFF2-40B4-BE49-F238E27FC236}">
              <a16:creationId xmlns:a16="http://schemas.microsoft.com/office/drawing/2014/main" id="{00000000-0008-0000-0100-000011000000}"/>
            </a:ext>
          </a:extLst>
        </xdr:cNvPr>
        <xdr:cNvSpPr txBox="1"/>
      </xdr:nvSpPr>
      <xdr:spPr>
        <a:xfrm>
          <a:off x="5964925" y="5915025"/>
          <a:ext cx="2102750" cy="103129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>
            <a:lnSpc>
              <a:spcPts val="800"/>
            </a:lnSpc>
          </a:pP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AUTORIZÓ:</a:t>
          </a:r>
        </a:p>
        <a:p>
          <a:pPr algn="ctr">
            <a:lnSpc>
              <a:spcPts val="800"/>
            </a:lnSpc>
          </a:pP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EL SECRETARIO</a:t>
          </a:r>
          <a:r>
            <a:rPr lang="es-ES" sz="9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EJECUTIVO</a:t>
          </a:r>
          <a:r>
            <a:rPr lang="es-ES" sz="9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DEL IEPC.</a:t>
          </a:r>
        </a:p>
        <a:p>
          <a:pPr algn="ctr">
            <a:lnSpc>
              <a:spcPts val="800"/>
            </a:lnSpc>
          </a:pPr>
          <a:endParaRPr lang="es-ES" sz="900" b="1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MTRO. PEDRO</a:t>
          </a:r>
          <a:r>
            <a:rPr lang="es-ES" sz="9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PABLO MARTÍNEZ ORTIZ</a:t>
          </a:r>
          <a:endParaRPr lang="es-MX" sz="900">
            <a:effectLst/>
          </a:endParaRPr>
        </a:p>
        <a:p>
          <a:pPr algn="ctr">
            <a:lnSpc>
              <a:spcPts val="9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ts val="800"/>
            </a:lnSpc>
          </a:pPr>
          <a:r>
            <a:rPr lang="es-ES" sz="8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s-MX" sz="8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ts val="900"/>
            </a:lnSpc>
          </a:pPr>
          <a:r>
            <a:rPr lang="es-ES" sz="8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s-MX" sz="8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ts val="800"/>
            </a:lnSpc>
          </a:pPr>
          <a:r>
            <a:rPr lang="es-ES" sz="8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s-MX" sz="8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0</xdr:col>
      <xdr:colOff>0</xdr:colOff>
      <xdr:row>27</xdr:row>
      <xdr:rowOff>116897</xdr:rowOff>
    </xdr:from>
    <xdr:to>
      <xdr:col>1</xdr:col>
      <xdr:colOff>990599</xdr:colOff>
      <xdr:row>33</xdr:row>
      <xdr:rowOff>88316</xdr:rowOff>
    </xdr:to>
    <xdr:sp macro="" textlink="">
      <xdr:nvSpPr>
        <xdr:cNvPr id="21" name="3583 CuadroTexto">
          <a:extLst>
            <a:ext uri="{FF2B5EF4-FFF2-40B4-BE49-F238E27FC236}">
              <a16:creationId xmlns:a16="http://schemas.microsoft.com/office/drawing/2014/main" id="{00000000-0008-0000-0100-000015000000}"/>
            </a:ext>
          </a:extLst>
        </xdr:cNvPr>
        <xdr:cNvSpPr txBox="1"/>
      </xdr:nvSpPr>
      <xdr:spPr>
        <a:xfrm>
          <a:off x="0" y="5917622"/>
          <a:ext cx="2324099" cy="111441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>
            <a:lnSpc>
              <a:spcPts val="700"/>
            </a:lnSpc>
          </a:pP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ELABORÓ:</a:t>
          </a:r>
        </a:p>
        <a:p>
          <a:pPr algn="ctr">
            <a:lnSpc>
              <a:spcPts val="700"/>
            </a:lnSpc>
          </a:pPr>
          <a:r>
            <a:rPr lang="es-ES" sz="9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COORDINADOR DE CONTABILIDAD Y FINANZAS DEL IEPC.</a:t>
          </a:r>
          <a:endParaRPr lang="es-ES" sz="900" b="1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7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7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7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7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7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700"/>
            </a:lnSpc>
          </a:pP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L.C.</a:t>
          </a:r>
          <a:r>
            <a:rPr lang="es-ES" sz="9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JOSÉ ROMÁN LINARES CONTRERAS</a:t>
          </a:r>
          <a:endParaRPr lang="es-MX" sz="900">
            <a:effectLst/>
          </a:endParaRPr>
        </a:p>
        <a:p>
          <a:pPr algn="ctr">
            <a:lnSpc>
              <a:spcPts val="700"/>
            </a:lnSpc>
          </a:pPr>
          <a:endParaRPr lang="es-MX" sz="900">
            <a:effectLst/>
          </a:endParaRPr>
        </a:p>
        <a:p>
          <a:pPr>
            <a:lnSpc>
              <a:spcPts val="9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ts val="900"/>
            </a:lnSpc>
          </a:pPr>
          <a:r>
            <a:rPr lang="es-E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s-MX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ts val="1200"/>
            </a:lnSpc>
          </a:pPr>
          <a:r>
            <a:rPr lang="es-E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s-MX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0</xdr:col>
      <xdr:colOff>161925</xdr:colOff>
      <xdr:row>1</xdr:row>
      <xdr:rowOff>0</xdr:rowOff>
    </xdr:from>
    <xdr:to>
      <xdr:col>0</xdr:col>
      <xdr:colOff>514350</xdr:colOff>
      <xdr:row>3</xdr:row>
      <xdr:rowOff>104775</xdr:rowOff>
    </xdr:to>
    <xdr:pic>
      <xdr:nvPicPr>
        <xdr:cNvPr id="22" name="0 Imagen" descr="IEEG Oficial.jpg">
          <a:extLst>
            <a:ext uri="{FF2B5EF4-FFF2-40B4-BE49-F238E27FC236}">
              <a16:creationId xmlns:a16="http://schemas.microsoft.com/office/drawing/2014/main" id="{00000000-0008-0000-0100-00001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0"/>
          <a:ext cx="352425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990600</xdr:colOff>
      <xdr:row>33</xdr:row>
      <xdr:rowOff>57150</xdr:rowOff>
    </xdr:from>
    <xdr:to>
      <xdr:col>1</xdr:col>
      <xdr:colOff>2278591</xdr:colOff>
      <xdr:row>38</xdr:row>
      <xdr:rowOff>178852</xdr:rowOff>
    </xdr:to>
    <xdr:sp macro="" textlink="">
      <xdr:nvSpPr>
        <xdr:cNvPr id="9" name="3584 CuadroTexto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SpPr txBox="1"/>
      </xdr:nvSpPr>
      <xdr:spPr>
        <a:xfrm>
          <a:off x="990600" y="7000875"/>
          <a:ext cx="2621491" cy="107420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>
            <a:lnSpc>
              <a:spcPts val="800"/>
            </a:lnSpc>
          </a:pP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Vo.Bo.:</a:t>
          </a:r>
        </a:p>
        <a:p>
          <a:pPr algn="ctr">
            <a:lnSpc>
              <a:spcPts val="800"/>
            </a:lnSpc>
          </a:pP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LA CONSEJERA </a:t>
          </a:r>
          <a:r>
            <a:rPr lang="es-ES" sz="9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PRESIDENTA DEL IEPC</a:t>
          </a: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.</a:t>
          </a:r>
        </a:p>
        <a:p>
          <a:pPr algn="ctr">
            <a:lnSpc>
              <a:spcPts val="800"/>
            </a:lnSpc>
          </a:pPr>
          <a:endParaRPr lang="es-ES" sz="900" b="1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MTRA. LUZ FABIOLA MATILDES GAMA</a:t>
          </a:r>
          <a:endParaRPr lang="es-MX" sz="900">
            <a:effectLst/>
          </a:endParaRPr>
        </a:p>
        <a:p>
          <a:pPr algn="ctr">
            <a:lnSpc>
              <a:spcPts val="800"/>
            </a:lnSpc>
          </a:pPr>
          <a:endParaRPr lang="es-MX" sz="8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ts val="900"/>
            </a:lnSpc>
          </a:pPr>
          <a:r>
            <a:rPr lang="es-ES" sz="8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s-MX" sz="8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ts val="800"/>
            </a:lnSpc>
          </a:pPr>
          <a:r>
            <a:rPr lang="es-ES" sz="8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s-MX" sz="8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ts val="800"/>
            </a:lnSpc>
          </a:pPr>
          <a:r>
            <a:rPr lang="es-ES" sz="8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s-MX" sz="8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2</xdr:col>
      <xdr:colOff>962025</xdr:colOff>
      <xdr:row>33</xdr:row>
      <xdr:rowOff>47625</xdr:rowOff>
    </xdr:from>
    <xdr:to>
      <xdr:col>4</xdr:col>
      <xdr:colOff>819150</xdr:colOff>
      <xdr:row>38</xdr:row>
      <xdr:rowOff>168860</xdr:rowOff>
    </xdr:to>
    <xdr:sp macro="" textlink="">
      <xdr:nvSpPr>
        <xdr:cNvPr id="8" name="3584 CuadroTexto">
          <a:extLst>
            <a:ext uri="{FF2B5EF4-FFF2-40B4-BE49-F238E27FC236}">
              <a16:creationId xmlns:a16="http://schemas.microsoft.com/office/drawing/2014/main" id="{CE272C62-93B3-4391-84CE-3D1C482394FF}"/>
            </a:ext>
          </a:extLst>
        </xdr:cNvPr>
        <xdr:cNvSpPr txBox="1"/>
      </xdr:nvSpPr>
      <xdr:spPr>
        <a:xfrm>
          <a:off x="4895850" y="6991350"/>
          <a:ext cx="2057400" cy="107373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>
            <a:lnSpc>
              <a:spcPts val="800"/>
            </a:lnSpc>
          </a:pP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VALIDÓ.:</a:t>
          </a:r>
        </a:p>
        <a:p>
          <a:pPr algn="ctr">
            <a:lnSpc>
              <a:spcPts val="800"/>
            </a:lnSpc>
          </a:pPr>
          <a:endParaRPr lang="es-ES" sz="900" b="1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r>
            <a:rPr kumimoji="0" lang="es-ES" sz="9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EL ORGANO INTERNO DE CONTROL </a:t>
          </a:r>
          <a:r>
            <a:rPr lang="es-ES" sz="9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DEL IEPC</a:t>
          </a: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.</a:t>
          </a:r>
        </a:p>
        <a:p>
          <a:pPr algn="ctr">
            <a:lnSpc>
              <a:spcPts val="800"/>
            </a:lnSpc>
          </a:pPr>
          <a:endParaRPr lang="es-ES" sz="900" b="1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endParaRPr lang="es-ES" sz="900" b="1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r>
            <a:rPr lang="es-MX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MTRO VICTOR DE LA PAZ</a:t>
          </a:r>
          <a:r>
            <a:rPr lang="es-MX" sz="9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ADAME</a:t>
          </a:r>
          <a:endParaRPr lang="es-MX" sz="900" b="1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s-MX" sz="8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ts val="800"/>
            </a:lnSpc>
          </a:pPr>
          <a:r>
            <a:rPr lang="es-ES" sz="8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s-MX" sz="8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ts val="900"/>
            </a:lnSpc>
          </a:pPr>
          <a:r>
            <a:rPr lang="es-ES" sz="8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s-MX" sz="8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ts val="800"/>
            </a:lnSpc>
          </a:pPr>
          <a:r>
            <a:rPr lang="es-ES" sz="8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s-MX" sz="8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1</xdr:col>
      <xdr:colOff>1428750</xdr:colOff>
      <xdr:row>26</xdr:row>
      <xdr:rowOff>142875</xdr:rowOff>
    </xdr:from>
    <xdr:to>
      <xdr:col>3</xdr:col>
      <xdr:colOff>424618</xdr:colOff>
      <xdr:row>32</xdr:row>
      <xdr:rowOff>187905</xdr:rowOff>
    </xdr:to>
    <xdr:sp macro="" textlink="">
      <xdr:nvSpPr>
        <xdr:cNvPr id="10" name="3583 CuadroTexto">
          <a:extLst>
            <a:ext uri="{FF2B5EF4-FFF2-40B4-BE49-F238E27FC236}">
              <a16:creationId xmlns:a16="http://schemas.microsoft.com/office/drawing/2014/main" id="{261F8E91-0DC3-4037-8CE9-7D2920E3E702}"/>
            </a:ext>
          </a:extLst>
        </xdr:cNvPr>
        <xdr:cNvSpPr txBox="1"/>
      </xdr:nvSpPr>
      <xdr:spPr>
        <a:xfrm>
          <a:off x="2762250" y="5753100"/>
          <a:ext cx="2720143" cy="118803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>
            <a:lnSpc>
              <a:spcPts val="700"/>
            </a:lnSpc>
          </a:pP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REVISÓ:</a:t>
          </a:r>
        </a:p>
        <a:p>
          <a:pPr algn="ctr">
            <a:lnSpc>
              <a:spcPts val="700"/>
            </a:lnSpc>
          </a:pPr>
          <a:endParaRPr lang="es-ES" sz="900" b="1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700"/>
            </a:lnSpc>
          </a:pPr>
          <a:r>
            <a:rPr lang="es-ES" sz="9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LA DIRECTORA EJECUTIVA DE ADMINISTRACIÓN</a:t>
          </a: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DEL IEPC.</a:t>
          </a:r>
        </a:p>
        <a:p>
          <a:pPr algn="ctr">
            <a:lnSpc>
              <a:spcPts val="7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7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7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7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7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7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700"/>
            </a:lnSpc>
          </a:pP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L.C. ANA IRIS AGAMA VELASCO</a:t>
          </a:r>
          <a:endParaRPr lang="es-MX" sz="900">
            <a:effectLst/>
          </a:endParaRPr>
        </a:p>
        <a:p>
          <a:pPr algn="ctr">
            <a:lnSpc>
              <a:spcPts val="700"/>
            </a:lnSpc>
          </a:pPr>
          <a:endParaRPr lang="es-MX" sz="800">
            <a:effectLst/>
          </a:endParaRPr>
        </a:p>
        <a:p>
          <a:pPr>
            <a:lnSpc>
              <a:spcPts val="900"/>
            </a:lnSpc>
          </a:pPr>
          <a:endParaRPr lang="es-MX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ts val="900"/>
            </a:lnSpc>
          </a:pPr>
          <a:r>
            <a:rPr lang="es-E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s-MX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ts val="1200"/>
            </a:lnSpc>
          </a:pPr>
          <a:r>
            <a:rPr lang="es-E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s-MX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640450</xdr:colOff>
      <xdr:row>15</xdr:row>
      <xdr:rowOff>171450</xdr:rowOff>
    </xdr:from>
    <xdr:to>
      <xdr:col>6</xdr:col>
      <xdr:colOff>504825</xdr:colOff>
      <xdr:row>21</xdr:row>
      <xdr:rowOff>59741</xdr:rowOff>
    </xdr:to>
    <xdr:sp macro="" textlink="">
      <xdr:nvSpPr>
        <xdr:cNvPr id="6" name="3584 CuadroTexto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SpPr txBox="1"/>
      </xdr:nvSpPr>
      <xdr:spPr>
        <a:xfrm>
          <a:off x="5850625" y="3152775"/>
          <a:ext cx="2102750" cy="103129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>
            <a:lnSpc>
              <a:spcPts val="800"/>
            </a:lnSpc>
          </a:pP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AUTORIZÓ:</a:t>
          </a:r>
        </a:p>
        <a:p>
          <a:pPr algn="ctr">
            <a:lnSpc>
              <a:spcPts val="800"/>
            </a:lnSpc>
          </a:pP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EL SECRETARIO</a:t>
          </a:r>
          <a:r>
            <a:rPr lang="es-ES" sz="9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EJECUTIVO</a:t>
          </a:r>
          <a:r>
            <a:rPr lang="es-ES" sz="9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DEL IEPC.</a:t>
          </a:r>
        </a:p>
        <a:p>
          <a:pPr algn="ctr">
            <a:lnSpc>
              <a:spcPts val="800"/>
            </a:lnSpc>
          </a:pPr>
          <a:endParaRPr lang="es-ES" sz="900" b="1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MTRO. PEDRO</a:t>
          </a:r>
          <a:r>
            <a:rPr lang="es-ES" sz="9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PABLO MARTÍNEZ ORTIZ</a:t>
          </a:r>
          <a:endParaRPr lang="es-MX" sz="900">
            <a:effectLst/>
          </a:endParaRPr>
        </a:p>
        <a:p>
          <a:pPr algn="ctr">
            <a:lnSpc>
              <a:spcPts val="9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ts val="800"/>
            </a:lnSpc>
          </a:pPr>
          <a:r>
            <a:rPr lang="es-ES" sz="8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s-MX" sz="8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ts val="900"/>
            </a:lnSpc>
          </a:pPr>
          <a:r>
            <a:rPr lang="es-ES" sz="8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s-MX" sz="8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ts val="800"/>
            </a:lnSpc>
          </a:pPr>
          <a:r>
            <a:rPr lang="es-ES" sz="8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s-MX" sz="8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0</xdr:col>
      <xdr:colOff>0</xdr:colOff>
      <xdr:row>15</xdr:row>
      <xdr:rowOff>183572</xdr:rowOff>
    </xdr:from>
    <xdr:to>
      <xdr:col>1</xdr:col>
      <xdr:colOff>1362075</xdr:colOff>
      <xdr:row>21</xdr:row>
      <xdr:rowOff>154991</xdr:rowOff>
    </xdr:to>
    <xdr:sp macro="" textlink="">
      <xdr:nvSpPr>
        <xdr:cNvPr id="14" name="3583 CuadroTexto">
          <a:extLst>
            <a:ext uri="{FF2B5EF4-FFF2-40B4-BE49-F238E27FC236}">
              <a16:creationId xmlns:a16="http://schemas.microsoft.com/office/drawing/2014/main" id="{00000000-0008-0000-0200-00000E000000}"/>
            </a:ext>
          </a:extLst>
        </xdr:cNvPr>
        <xdr:cNvSpPr txBox="1"/>
      </xdr:nvSpPr>
      <xdr:spPr>
        <a:xfrm>
          <a:off x="0" y="3164897"/>
          <a:ext cx="2124075" cy="111441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>
            <a:lnSpc>
              <a:spcPts val="700"/>
            </a:lnSpc>
          </a:pP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ELABORÓ:</a:t>
          </a:r>
        </a:p>
        <a:p>
          <a:pPr algn="ctr">
            <a:lnSpc>
              <a:spcPts val="700"/>
            </a:lnSpc>
          </a:pPr>
          <a:r>
            <a:rPr lang="es-ES" sz="9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COORDINADOR DE CONTABILIDAD Y FINANZAS DEL IEPC.</a:t>
          </a:r>
          <a:endParaRPr lang="es-ES" sz="900" b="1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7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7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7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7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7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700"/>
            </a:lnSpc>
          </a:pP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L.C.</a:t>
          </a:r>
          <a:r>
            <a:rPr lang="es-ES" sz="9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JOSÉ ROMÁN LINARES CONTRERAS</a:t>
          </a:r>
          <a:endParaRPr lang="es-MX" sz="900">
            <a:effectLst/>
          </a:endParaRPr>
        </a:p>
        <a:p>
          <a:pPr algn="ctr">
            <a:lnSpc>
              <a:spcPts val="700"/>
            </a:lnSpc>
          </a:pPr>
          <a:endParaRPr lang="es-MX" sz="900">
            <a:effectLst/>
          </a:endParaRPr>
        </a:p>
        <a:p>
          <a:pPr>
            <a:lnSpc>
              <a:spcPts val="9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ts val="900"/>
            </a:lnSpc>
          </a:pPr>
          <a:r>
            <a:rPr lang="es-E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s-MX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ts val="1200"/>
            </a:lnSpc>
          </a:pPr>
          <a:r>
            <a:rPr lang="es-E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s-MX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0</xdr:col>
      <xdr:colOff>133350</xdr:colOff>
      <xdr:row>1</xdr:row>
      <xdr:rowOff>57150</xdr:rowOff>
    </xdr:from>
    <xdr:to>
      <xdr:col>0</xdr:col>
      <xdr:colOff>485775</xdr:colOff>
      <xdr:row>3</xdr:row>
      <xdr:rowOff>161925</xdr:rowOff>
    </xdr:to>
    <xdr:pic>
      <xdr:nvPicPr>
        <xdr:cNvPr id="15" name="0 Imagen" descr="IEEG Oficial.jpg">
          <a:extLst>
            <a:ext uri="{FF2B5EF4-FFF2-40B4-BE49-F238E27FC236}">
              <a16:creationId xmlns:a16="http://schemas.microsoft.com/office/drawing/2014/main" id="{00000000-0008-0000-0200-00000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350" y="247650"/>
          <a:ext cx="352425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1952625</xdr:colOff>
      <xdr:row>8</xdr:row>
      <xdr:rowOff>257174</xdr:rowOff>
    </xdr:from>
    <xdr:to>
      <xdr:col>5</xdr:col>
      <xdr:colOff>76200</xdr:colOff>
      <xdr:row>14</xdr:row>
      <xdr:rowOff>38099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2714625" y="1600199"/>
          <a:ext cx="3743325" cy="10382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800" b="1">
              <a:latin typeface="Arial" panose="020B0604020202020204" pitchFamily="34" charset="0"/>
              <a:cs typeface="Arial" panose="020B0604020202020204" pitchFamily="34" charset="0"/>
            </a:rPr>
            <a:t>NO APLICA</a:t>
          </a:r>
        </a:p>
        <a:p>
          <a:pPr algn="ctr"/>
          <a:endParaRPr lang="es-MX" sz="1800" b="1">
            <a:latin typeface="Arial" panose="020B0604020202020204" pitchFamily="34" charset="0"/>
            <a:cs typeface="Arial" panose="020B0604020202020204" pitchFamily="34" charset="0"/>
          </a:endParaRPr>
        </a:p>
        <a:p>
          <a:pPr algn="ctr"/>
          <a:r>
            <a:rPr lang="es-MX" sz="1400" b="1">
              <a:latin typeface="Arial" panose="020B0604020202020204" pitchFamily="34" charset="0"/>
              <a:cs typeface="Arial" panose="020B0604020202020204" pitchFamily="34" charset="0"/>
            </a:rPr>
            <a:t>EL IEPC NO CUENTA CON FIDEICOMISOS</a:t>
          </a:r>
        </a:p>
      </xdr:txBody>
    </xdr:sp>
    <xdr:clientData/>
  </xdr:twoCellAnchor>
  <xdr:twoCellAnchor>
    <xdr:from>
      <xdr:col>1</xdr:col>
      <xdr:colOff>523875</xdr:colOff>
      <xdr:row>23</xdr:row>
      <xdr:rowOff>142875</xdr:rowOff>
    </xdr:from>
    <xdr:to>
      <xdr:col>2</xdr:col>
      <xdr:colOff>1059391</xdr:colOff>
      <xdr:row>29</xdr:row>
      <xdr:rowOff>74077</xdr:rowOff>
    </xdr:to>
    <xdr:sp macro="" textlink="">
      <xdr:nvSpPr>
        <xdr:cNvPr id="10" name="3584 CuadroTexto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SpPr txBox="1"/>
      </xdr:nvSpPr>
      <xdr:spPr>
        <a:xfrm>
          <a:off x="1285875" y="4648200"/>
          <a:ext cx="2621491" cy="107420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>
            <a:lnSpc>
              <a:spcPts val="800"/>
            </a:lnSpc>
          </a:pP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Vo.Bo.:</a:t>
          </a:r>
        </a:p>
        <a:p>
          <a:pPr algn="ctr">
            <a:lnSpc>
              <a:spcPts val="800"/>
            </a:lnSpc>
          </a:pP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LA CONSEJERA </a:t>
          </a:r>
          <a:r>
            <a:rPr lang="es-ES" sz="9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PRESIDENTA DEL IEPC</a:t>
          </a: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.</a:t>
          </a:r>
        </a:p>
        <a:p>
          <a:pPr algn="ctr">
            <a:lnSpc>
              <a:spcPts val="800"/>
            </a:lnSpc>
          </a:pPr>
          <a:endParaRPr lang="es-ES" sz="900" b="1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MTRA. LUZ FABIOLA MATILDES GAMA</a:t>
          </a:r>
          <a:endParaRPr lang="es-MX" sz="900">
            <a:effectLst/>
          </a:endParaRPr>
        </a:p>
        <a:p>
          <a:pPr algn="ctr">
            <a:lnSpc>
              <a:spcPts val="800"/>
            </a:lnSpc>
          </a:pPr>
          <a:endParaRPr lang="es-MX" sz="8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ts val="900"/>
            </a:lnSpc>
          </a:pPr>
          <a:r>
            <a:rPr lang="es-ES" sz="8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s-MX" sz="8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ts val="800"/>
            </a:lnSpc>
          </a:pPr>
          <a:r>
            <a:rPr lang="es-ES" sz="8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s-MX" sz="8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ts val="800"/>
            </a:lnSpc>
          </a:pPr>
          <a:r>
            <a:rPr lang="es-ES" sz="8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s-MX" sz="8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3</xdr:col>
      <xdr:colOff>1095375</xdr:colOff>
      <xdr:row>23</xdr:row>
      <xdr:rowOff>47625</xdr:rowOff>
    </xdr:from>
    <xdr:to>
      <xdr:col>5</xdr:col>
      <xdr:colOff>600075</xdr:colOff>
      <xdr:row>28</xdr:row>
      <xdr:rowOff>168860</xdr:rowOff>
    </xdr:to>
    <xdr:sp macro="" textlink="">
      <xdr:nvSpPr>
        <xdr:cNvPr id="9" name="3584 CuadroTexto">
          <a:extLst>
            <a:ext uri="{FF2B5EF4-FFF2-40B4-BE49-F238E27FC236}">
              <a16:creationId xmlns:a16="http://schemas.microsoft.com/office/drawing/2014/main" id="{F29A375C-11AF-4376-A687-DCC27A731339}"/>
            </a:ext>
          </a:extLst>
        </xdr:cNvPr>
        <xdr:cNvSpPr txBox="1"/>
      </xdr:nvSpPr>
      <xdr:spPr>
        <a:xfrm>
          <a:off x="5076825" y="4552950"/>
          <a:ext cx="1905000" cy="107373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>
            <a:lnSpc>
              <a:spcPts val="800"/>
            </a:lnSpc>
          </a:pP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VALIDÓ.:</a:t>
          </a:r>
        </a:p>
        <a:p>
          <a:pPr algn="ctr">
            <a:lnSpc>
              <a:spcPts val="800"/>
            </a:lnSpc>
          </a:pPr>
          <a:endParaRPr lang="es-ES" sz="900" b="1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r>
            <a:rPr kumimoji="0" lang="es-ES" sz="9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EL ORGANO INTERNO DE CONTROL </a:t>
          </a:r>
          <a:r>
            <a:rPr lang="es-ES" sz="9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DEL IEPC</a:t>
          </a: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.</a:t>
          </a:r>
        </a:p>
        <a:p>
          <a:pPr algn="ctr">
            <a:lnSpc>
              <a:spcPts val="800"/>
            </a:lnSpc>
          </a:pPr>
          <a:endParaRPr lang="es-ES" sz="900" b="1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endParaRPr lang="es-ES" sz="900" b="1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r>
            <a:rPr lang="es-MX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MTRO VICTOR DE LA PAZ</a:t>
          </a:r>
          <a:r>
            <a:rPr lang="es-MX" sz="9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ADAME</a:t>
          </a:r>
          <a:endParaRPr lang="es-MX" sz="900" b="1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s-MX" sz="8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ts val="800"/>
            </a:lnSpc>
          </a:pPr>
          <a:r>
            <a:rPr lang="es-ES" sz="8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s-MX" sz="8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ts val="900"/>
            </a:lnSpc>
          </a:pPr>
          <a:r>
            <a:rPr lang="es-ES" sz="8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s-MX" sz="8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ts val="800"/>
            </a:lnSpc>
          </a:pPr>
          <a:r>
            <a:rPr lang="es-ES" sz="8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s-MX" sz="8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1</xdr:col>
      <xdr:colOff>1847850</xdr:colOff>
      <xdr:row>15</xdr:row>
      <xdr:rowOff>19050</xdr:rowOff>
    </xdr:from>
    <xdr:to>
      <xdr:col>4</xdr:col>
      <xdr:colOff>119818</xdr:colOff>
      <xdr:row>21</xdr:row>
      <xdr:rowOff>64080</xdr:rowOff>
    </xdr:to>
    <xdr:sp macro="" textlink="">
      <xdr:nvSpPr>
        <xdr:cNvPr id="11" name="3583 CuadroTexto">
          <a:extLst>
            <a:ext uri="{FF2B5EF4-FFF2-40B4-BE49-F238E27FC236}">
              <a16:creationId xmlns:a16="http://schemas.microsoft.com/office/drawing/2014/main" id="{A6D6A089-584A-4A4C-895B-D91681A4641F}"/>
            </a:ext>
          </a:extLst>
        </xdr:cNvPr>
        <xdr:cNvSpPr txBox="1"/>
      </xdr:nvSpPr>
      <xdr:spPr>
        <a:xfrm>
          <a:off x="2609850" y="3000375"/>
          <a:ext cx="2720143" cy="118803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>
            <a:lnSpc>
              <a:spcPts val="700"/>
            </a:lnSpc>
          </a:pP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REVISÓ:</a:t>
          </a:r>
        </a:p>
        <a:p>
          <a:pPr algn="ctr">
            <a:lnSpc>
              <a:spcPts val="700"/>
            </a:lnSpc>
          </a:pPr>
          <a:endParaRPr lang="es-ES" sz="900" b="1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700"/>
            </a:lnSpc>
          </a:pPr>
          <a:r>
            <a:rPr lang="es-ES" sz="9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LA DIRECTORA EJECUTIVA DE ADMINISTRACIÓN</a:t>
          </a: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DEL IEPC.</a:t>
          </a:r>
        </a:p>
        <a:p>
          <a:pPr algn="ctr">
            <a:lnSpc>
              <a:spcPts val="7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7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7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7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7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7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700"/>
            </a:lnSpc>
          </a:pP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L.C. ANA IRIS AGAMA VELASCO</a:t>
          </a:r>
          <a:endParaRPr lang="es-MX" sz="900">
            <a:effectLst/>
          </a:endParaRPr>
        </a:p>
        <a:p>
          <a:pPr algn="ctr">
            <a:lnSpc>
              <a:spcPts val="700"/>
            </a:lnSpc>
          </a:pPr>
          <a:endParaRPr lang="es-MX" sz="800">
            <a:effectLst/>
          </a:endParaRPr>
        </a:p>
        <a:p>
          <a:pPr>
            <a:lnSpc>
              <a:spcPts val="900"/>
            </a:lnSpc>
          </a:pPr>
          <a:endParaRPr lang="es-MX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ts val="900"/>
            </a:lnSpc>
          </a:pPr>
          <a:r>
            <a:rPr lang="es-E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s-MX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ts val="1200"/>
            </a:lnSpc>
          </a:pPr>
          <a:r>
            <a:rPr lang="es-E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s-MX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621400</xdr:colOff>
      <xdr:row>16</xdr:row>
      <xdr:rowOff>0</xdr:rowOff>
    </xdr:from>
    <xdr:to>
      <xdr:col>4</xdr:col>
      <xdr:colOff>1409700</xdr:colOff>
      <xdr:row>21</xdr:row>
      <xdr:rowOff>78791</xdr:rowOff>
    </xdr:to>
    <xdr:sp macro="" textlink="">
      <xdr:nvSpPr>
        <xdr:cNvPr id="8" name="3584 CuadroTexto">
          <a:extLst>
            <a:ext uri="{FF2B5EF4-FFF2-40B4-BE49-F238E27FC236}">
              <a16:creationId xmlns:a16="http://schemas.microsoft.com/office/drawing/2014/main" id="{00000000-0008-0000-0300-000008000000}"/>
            </a:ext>
          </a:extLst>
        </xdr:cNvPr>
        <xdr:cNvSpPr txBox="1"/>
      </xdr:nvSpPr>
      <xdr:spPr>
        <a:xfrm>
          <a:off x="5269600" y="3143250"/>
          <a:ext cx="2121800" cy="103129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>
            <a:lnSpc>
              <a:spcPts val="800"/>
            </a:lnSpc>
          </a:pP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AUTORIZÓ:</a:t>
          </a:r>
        </a:p>
        <a:p>
          <a:pPr algn="ctr">
            <a:lnSpc>
              <a:spcPts val="800"/>
            </a:lnSpc>
          </a:pP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EL SECRETARIO</a:t>
          </a:r>
          <a:r>
            <a:rPr lang="es-ES" sz="9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EJECUTIVO</a:t>
          </a:r>
          <a:r>
            <a:rPr lang="es-ES" sz="9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DEL IEPC.</a:t>
          </a:r>
        </a:p>
        <a:p>
          <a:pPr algn="ctr">
            <a:lnSpc>
              <a:spcPts val="800"/>
            </a:lnSpc>
          </a:pPr>
          <a:endParaRPr lang="es-ES" sz="900" b="1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MTRO. PEDRO</a:t>
          </a:r>
          <a:r>
            <a:rPr lang="es-ES" sz="9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PABLO MARTÍNEZ ORTIZ</a:t>
          </a:r>
          <a:endParaRPr lang="es-MX" sz="900">
            <a:effectLst/>
          </a:endParaRPr>
        </a:p>
        <a:p>
          <a:pPr algn="ctr">
            <a:lnSpc>
              <a:spcPts val="9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ts val="800"/>
            </a:lnSpc>
          </a:pPr>
          <a:r>
            <a:rPr lang="es-ES" sz="8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s-MX" sz="8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ts val="900"/>
            </a:lnSpc>
          </a:pPr>
          <a:r>
            <a:rPr lang="es-ES" sz="8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s-MX" sz="8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ts val="800"/>
            </a:lnSpc>
          </a:pPr>
          <a:r>
            <a:rPr lang="es-ES" sz="8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s-MX" sz="8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0</xdr:col>
      <xdr:colOff>0</xdr:colOff>
      <xdr:row>16</xdr:row>
      <xdr:rowOff>12122</xdr:rowOff>
    </xdr:from>
    <xdr:to>
      <xdr:col>1</xdr:col>
      <xdr:colOff>1333499</xdr:colOff>
      <xdr:row>21</xdr:row>
      <xdr:rowOff>174041</xdr:rowOff>
    </xdr:to>
    <xdr:sp macro="" textlink="">
      <xdr:nvSpPr>
        <xdr:cNvPr id="14" name="3583 CuadroTexto">
          <a:extLst>
            <a:ext uri="{FF2B5EF4-FFF2-40B4-BE49-F238E27FC236}">
              <a16:creationId xmlns:a16="http://schemas.microsoft.com/office/drawing/2014/main" id="{00000000-0008-0000-0300-00000E000000}"/>
            </a:ext>
          </a:extLst>
        </xdr:cNvPr>
        <xdr:cNvSpPr txBox="1"/>
      </xdr:nvSpPr>
      <xdr:spPr>
        <a:xfrm>
          <a:off x="0" y="3155372"/>
          <a:ext cx="2095499" cy="111441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>
            <a:lnSpc>
              <a:spcPts val="700"/>
            </a:lnSpc>
          </a:pP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ELABORÓ:</a:t>
          </a:r>
        </a:p>
        <a:p>
          <a:pPr algn="ctr">
            <a:lnSpc>
              <a:spcPts val="700"/>
            </a:lnSpc>
          </a:pPr>
          <a:r>
            <a:rPr lang="es-ES" sz="9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COORDINADOR DE CONTABILIDAD Y FINANZAS DEL IEPC.</a:t>
          </a:r>
          <a:endParaRPr lang="es-ES" sz="900" b="1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7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7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7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7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7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700"/>
            </a:lnSpc>
          </a:pP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L.C.</a:t>
          </a:r>
          <a:r>
            <a:rPr lang="es-ES" sz="9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JOSÉ ROMÁN LINARES CONTRERAS</a:t>
          </a:r>
          <a:endParaRPr lang="es-MX" sz="900">
            <a:effectLst/>
          </a:endParaRPr>
        </a:p>
        <a:p>
          <a:pPr algn="ctr">
            <a:lnSpc>
              <a:spcPts val="700"/>
            </a:lnSpc>
          </a:pPr>
          <a:endParaRPr lang="es-MX" sz="900">
            <a:effectLst/>
          </a:endParaRPr>
        </a:p>
        <a:p>
          <a:pPr>
            <a:lnSpc>
              <a:spcPts val="9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ts val="900"/>
            </a:lnSpc>
          </a:pPr>
          <a:r>
            <a:rPr lang="es-E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s-MX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ts val="1200"/>
            </a:lnSpc>
          </a:pPr>
          <a:r>
            <a:rPr lang="es-E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s-MX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0</xdr:col>
      <xdr:colOff>171450</xdr:colOff>
      <xdr:row>1</xdr:row>
      <xdr:rowOff>9525</xdr:rowOff>
    </xdr:from>
    <xdr:to>
      <xdr:col>0</xdr:col>
      <xdr:colOff>523875</xdr:colOff>
      <xdr:row>3</xdr:row>
      <xdr:rowOff>114300</xdr:rowOff>
    </xdr:to>
    <xdr:pic>
      <xdr:nvPicPr>
        <xdr:cNvPr id="15" name="0 Imagen" descr="IEEG Oficial.jpg">
          <a:extLst>
            <a:ext uri="{FF2B5EF4-FFF2-40B4-BE49-F238E27FC236}">
              <a16:creationId xmlns:a16="http://schemas.microsoft.com/office/drawing/2014/main" id="{00000000-0008-0000-0300-00000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" y="200025"/>
          <a:ext cx="352425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2114550</xdr:colOff>
      <xdr:row>9</xdr:row>
      <xdr:rowOff>38100</xdr:rowOff>
    </xdr:from>
    <xdr:to>
      <xdr:col>4</xdr:col>
      <xdr:colOff>152400</xdr:colOff>
      <xdr:row>14</xdr:row>
      <xdr:rowOff>9525</xdr:rowOff>
    </xdr:to>
    <xdr:sp macro="" textlink="">
      <xdr:nvSpPr>
        <xdr:cNvPr id="10" name="CuadroTexto 9">
          <a:extLst>
            <a:ext uri="{FF2B5EF4-FFF2-40B4-BE49-F238E27FC236}">
              <a16:creationId xmlns:a16="http://schemas.microsoft.com/office/drawing/2014/main" id="{00000000-0008-0000-0300-00000A000000}"/>
            </a:ext>
          </a:extLst>
        </xdr:cNvPr>
        <xdr:cNvSpPr txBox="1"/>
      </xdr:nvSpPr>
      <xdr:spPr>
        <a:xfrm>
          <a:off x="2876550" y="1657350"/>
          <a:ext cx="3257550" cy="9239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800" b="1">
              <a:latin typeface="Arial" panose="020B0604020202020204" pitchFamily="34" charset="0"/>
              <a:cs typeface="Arial" panose="020B0604020202020204" pitchFamily="34" charset="0"/>
            </a:rPr>
            <a:t>NO APLICA</a:t>
          </a:r>
        </a:p>
        <a:p>
          <a:pPr algn="ctr"/>
          <a:endParaRPr lang="es-MX" sz="1800" b="1"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MX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EL IEPC NO TUVO</a:t>
          </a:r>
          <a:r>
            <a:rPr lang="es-MX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APORTACIONES DE CAPITAL</a:t>
          </a:r>
          <a:endParaRPr lang="es-MX" sz="1800">
            <a:effectLst/>
          </a:endParaRPr>
        </a:p>
        <a:p>
          <a:endParaRPr lang="es-MX" sz="1800" b="1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</xdr:col>
      <xdr:colOff>123825</xdr:colOff>
      <xdr:row>26</xdr:row>
      <xdr:rowOff>0</xdr:rowOff>
    </xdr:from>
    <xdr:to>
      <xdr:col>2</xdr:col>
      <xdr:colOff>164041</xdr:colOff>
      <xdr:row>31</xdr:row>
      <xdr:rowOff>121702</xdr:rowOff>
    </xdr:to>
    <xdr:sp macro="" textlink="">
      <xdr:nvSpPr>
        <xdr:cNvPr id="9" name="3584 CuadroTexto">
          <a:extLst>
            <a:ext uri="{FF2B5EF4-FFF2-40B4-BE49-F238E27FC236}">
              <a16:creationId xmlns:a16="http://schemas.microsoft.com/office/drawing/2014/main" id="{00000000-0008-0000-0300-000009000000}"/>
            </a:ext>
          </a:extLst>
        </xdr:cNvPr>
        <xdr:cNvSpPr txBox="1"/>
      </xdr:nvSpPr>
      <xdr:spPr>
        <a:xfrm>
          <a:off x="885825" y="5048250"/>
          <a:ext cx="2621491" cy="107420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>
            <a:lnSpc>
              <a:spcPts val="800"/>
            </a:lnSpc>
          </a:pP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Vo.Bo.:</a:t>
          </a:r>
        </a:p>
        <a:p>
          <a:pPr algn="ctr">
            <a:lnSpc>
              <a:spcPts val="800"/>
            </a:lnSpc>
          </a:pP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LA CONSEJERA </a:t>
          </a:r>
          <a:r>
            <a:rPr lang="es-ES" sz="9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PRESIDENTA DEL IEPC</a:t>
          </a: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.</a:t>
          </a:r>
        </a:p>
        <a:p>
          <a:pPr algn="ctr">
            <a:lnSpc>
              <a:spcPts val="800"/>
            </a:lnSpc>
          </a:pPr>
          <a:endParaRPr lang="es-ES" sz="900" b="1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MTRA. LUZ FABIOLA MATILDES GAMA</a:t>
          </a:r>
          <a:endParaRPr lang="es-MX" sz="900">
            <a:effectLst/>
          </a:endParaRPr>
        </a:p>
        <a:p>
          <a:pPr algn="ctr">
            <a:lnSpc>
              <a:spcPts val="800"/>
            </a:lnSpc>
          </a:pPr>
          <a:endParaRPr lang="es-MX" sz="8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ts val="900"/>
            </a:lnSpc>
          </a:pPr>
          <a:r>
            <a:rPr lang="es-ES" sz="8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s-MX" sz="8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ts val="800"/>
            </a:lnSpc>
          </a:pPr>
          <a:r>
            <a:rPr lang="es-ES" sz="8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s-MX" sz="8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ts val="800"/>
            </a:lnSpc>
          </a:pPr>
          <a:r>
            <a:rPr lang="es-ES" sz="8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s-MX" sz="8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3</xdr:col>
      <xdr:colOff>1238250</xdr:colOff>
      <xdr:row>4</xdr:row>
      <xdr:rowOff>0</xdr:rowOff>
    </xdr:from>
    <xdr:to>
      <xdr:col>5</xdr:col>
      <xdr:colOff>104774</xdr:colOff>
      <xdr:row>5</xdr:row>
      <xdr:rowOff>95250</xdr:rowOff>
    </xdr:to>
    <xdr:sp macro="" textlink="">
      <xdr:nvSpPr>
        <xdr:cNvPr id="11" name="CuadroTexto 10">
          <a:extLst>
            <a:ext uri="{FF2B5EF4-FFF2-40B4-BE49-F238E27FC236}">
              <a16:creationId xmlns:a16="http://schemas.microsoft.com/office/drawing/2014/main" id="{00000000-0008-0000-0300-00000B000000}"/>
            </a:ext>
          </a:extLst>
        </xdr:cNvPr>
        <xdr:cNvSpPr txBox="1"/>
      </xdr:nvSpPr>
      <xdr:spPr>
        <a:xfrm>
          <a:off x="5886450" y="771525"/>
          <a:ext cx="1885949" cy="2857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1100" b="1">
              <a:latin typeface="Arial" panose="020B0604020202020204" pitchFamily="34" charset="0"/>
              <a:cs typeface="Arial" panose="020B0604020202020204" pitchFamily="34" charset="0"/>
            </a:rPr>
            <a:t>CUENTA PUBLICA 2024</a:t>
          </a:r>
        </a:p>
      </xdr:txBody>
    </xdr:sp>
    <xdr:clientData/>
  </xdr:twoCellAnchor>
  <xdr:twoCellAnchor>
    <xdr:from>
      <xdr:col>2</xdr:col>
      <xdr:colOff>1057274</xdr:colOff>
      <xdr:row>25</xdr:row>
      <xdr:rowOff>47625</xdr:rowOff>
    </xdr:from>
    <xdr:to>
      <xdr:col>4</xdr:col>
      <xdr:colOff>561974</xdr:colOff>
      <xdr:row>30</xdr:row>
      <xdr:rowOff>168860</xdr:rowOff>
    </xdr:to>
    <xdr:sp macro="" textlink="">
      <xdr:nvSpPr>
        <xdr:cNvPr id="12" name="3584 CuadroTexto">
          <a:extLst>
            <a:ext uri="{FF2B5EF4-FFF2-40B4-BE49-F238E27FC236}">
              <a16:creationId xmlns:a16="http://schemas.microsoft.com/office/drawing/2014/main" id="{A583D8EB-488C-477F-88FF-F56E49F4FA16}"/>
            </a:ext>
          </a:extLst>
        </xdr:cNvPr>
        <xdr:cNvSpPr txBox="1"/>
      </xdr:nvSpPr>
      <xdr:spPr>
        <a:xfrm>
          <a:off x="4400549" y="4905375"/>
          <a:ext cx="2143125" cy="107373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>
            <a:lnSpc>
              <a:spcPts val="800"/>
            </a:lnSpc>
          </a:pP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VALIDÓ.:</a:t>
          </a:r>
        </a:p>
        <a:p>
          <a:pPr algn="ctr">
            <a:lnSpc>
              <a:spcPts val="800"/>
            </a:lnSpc>
          </a:pPr>
          <a:endParaRPr lang="es-ES" sz="900" b="1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r>
            <a:rPr kumimoji="0" lang="es-ES" sz="9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EL ORGANO INTERNO DE CONTROL </a:t>
          </a:r>
          <a:r>
            <a:rPr lang="es-ES" sz="9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DEL IEPC</a:t>
          </a: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.</a:t>
          </a:r>
        </a:p>
        <a:p>
          <a:pPr algn="ctr">
            <a:lnSpc>
              <a:spcPts val="800"/>
            </a:lnSpc>
          </a:pPr>
          <a:endParaRPr lang="es-ES" sz="900" b="1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endParaRPr lang="es-ES" sz="900" b="1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r>
            <a:rPr lang="es-MX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MTRO VICTOR DE LA PAZ</a:t>
          </a:r>
          <a:r>
            <a:rPr lang="es-MX" sz="9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ADAME</a:t>
          </a:r>
          <a:endParaRPr lang="es-MX" sz="900" b="1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s-MX" sz="8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ts val="800"/>
            </a:lnSpc>
          </a:pPr>
          <a:r>
            <a:rPr lang="es-ES" sz="8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s-MX" sz="8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ts val="900"/>
            </a:lnSpc>
          </a:pPr>
          <a:r>
            <a:rPr lang="es-ES" sz="8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s-MX" sz="8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ts val="800"/>
            </a:lnSpc>
          </a:pPr>
          <a:r>
            <a:rPr lang="es-ES" sz="8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s-MX" sz="8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1</xdr:col>
      <xdr:colOff>1562100</xdr:colOff>
      <xdr:row>15</xdr:row>
      <xdr:rowOff>47625</xdr:rowOff>
    </xdr:from>
    <xdr:to>
      <xdr:col>3</xdr:col>
      <xdr:colOff>396043</xdr:colOff>
      <xdr:row>21</xdr:row>
      <xdr:rowOff>92655</xdr:rowOff>
    </xdr:to>
    <xdr:sp macro="" textlink="">
      <xdr:nvSpPr>
        <xdr:cNvPr id="16" name="3583 CuadroTexto">
          <a:extLst>
            <a:ext uri="{FF2B5EF4-FFF2-40B4-BE49-F238E27FC236}">
              <a16:creationId xmlns:a16="http://schemas.microsoft.com/office/drawing/2014/main" id="{B902358E-5176-47E6-A193-C9B06BA91B38}"/>
            </a:ext>
          </a:extLst>
        </xdr:cNvPr>
        <xdr:cNvSpPr txBox="1"/>
      </xdr:nvSpPr>
      <xdr:spPr>
        <a:xfrm>
          <a:off x="2324100" y="3000375"/>
          <a:ext cx="2720143" cy="118803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>
            <a:lnSpc>
              <a:spcPts val="700"/>
            </a:lnSpc>
          </a:pP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REVISÓ:</a:t>
          </a:r>
        </a:p>
        <a:p>
          <a:pPr algn="ctr">
            <a:lnSpc>
              <a:spcPts val="700"/>
            </a:lnSpc>
          </a:pPr>
          <a:endParaRPr lang="es-ES" sz="900" b="1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700"/>
            </a:lnSpc>
          </a:pPr>
          <a:r>
            <a:rPr lang="es-ES" sz="9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LA DIRECTORA EJECUTIVA DE ADMINISTRACIÓN</a:t>
          </a: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DEL IEPC.</a:t>
          </a:r>
        </a:p>
        <a:p>
          <a:pPr algn="ctr">
            <a:lnSpc>
              <a:spcPts val="7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7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7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7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7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7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700"/>
            </a:lnSpc>
          </a:pP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L.C. ANA IRIS AGAMA VELASCO</a:t>
          </a:r>
          <a:endParaRPr lang="es-MX" sz="900">
            <a:effectLst/>
          </a:endParaRPr>
        </a:p>
        <a:p>
          <a:pPr algn="ctr">
            <a:lnSpc>
              <a:spcPts val="700"/>
            </a:lnSpc>
          </a:pPr>
          <a:endParaRPr lang="es-MX" sz="800">
            <a:effectLst/>
          </a:endParaRPr>
        </a:p>
        <a:p>
          <a:pPr>
            <a:lnSpc>
              <a:spcPts val="900"/>
            </a:lnSpc>
          </a:pPr>
          <a:endParaRPr lang="es-MX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ts val="900"/>
            </a:lnSpc>
          </a:pPr>
          <a:r>
            <a:rPr lang="es-E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s-MX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ts val="1200"/>
            </a:lnSpc>
          </a:pPr>
          <a:r>
            <a:rPr lang="es-E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s-MX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469000</xdr:colOff>
      <xdr:row>919</xdr:row>
      <xdr:rowOff>95250</xdr:rowOff>
    </xdr:from>
    <xdr:to>
      <xdr:col>6</xdr:col>
      <xdr:colOff>95250</xdr:colOff>
      <xdr:row>924</xdr:row>
      <xdr:rowOff>114300</xdr:rowOff>
    </xdr:to>
    <xdr:sp macro="" textlink="">
      <xdr:nvSpPr>
        <xdr:cNvPr id="15" name="3584 CuadroTexto">
          <a:extLst>
            <a:ext uri="{FF2B5EF4-FFF2-40B4-BE49-F238E27FC236}">
              <a16:creationId xmlns:a16="http://schemas.microsoft.com/office/drawing/2014/main" id="{00000000-0008-0000-0400-00000F000000}"/>
            </a:ext>
          </a:extLst>
        </xdr:cNvPr>
        <xdr:cNvSpPr txBox="1"/>
      </xdr:nvSpPr>
      <xdr:spPr>
        <a:xfrm>
          <a:off x="7088875" y="199834500"/>
          <a:ext cx="2036075" cy="971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>
            <a:lnSpc>
              <a:spcPts val="800"/>
            </a:lnSpc>
          </a:pP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AUTORIZÓ:</a:t>
          </a:r>
        </a:p>
        <a:p>
          <a:pPr algn="ctr">
            <a:lnSpc>
              <a:spcPts val="800"/>
            </a:lnSpc>
          </a:pP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EL SECRETARIO</a:t>
          </a:r>
          <a:r>
            <a:rPr lang="es-ES" sz="9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EJECUTIVO</a:t>
          </a:r>
          <a:r>
            <a:rPr lang="es-ES" sz="9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DEL IEPC.</a:t>
          </a:r>
        </a:p>
        <a:p>
          <a:pPr algn="ctr">
            <a:lnSpc>
              <a:spcPts val="800"/>
            </a:lnSpc>
          </a:pPr>
          <a:endParaRPr lang="es-ES" sz="900" b="1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MTRO. PEDRO</a:t>
          </a:r>
          <a:r>
            <a:rPr lang="es-ES" sz="9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PABLO MARTÍNEZ ORTIZ</a:t>
          </a:r>
          <a:endParaRPr lang="es-MX" sz="900">
            <a:effectLst/>
          </a:endParaRPr>
        </a:p>
        <a:p>
          <a:pPr algn="ctr">
            <a:lnSpc>
              <a:spcPts val="9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ts val="800"/>
            </a:lnSpc>
          </a:pPr>
          <a:r>
            <a:rPr lang="es-ES" sz="8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s-MX" sz="8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ts val="900"/>
            </a:lnSpc>
          </a:pPr>
          <a:r>
            <a:rPr lang="es-ES" sz="8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s-MX" sz="8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ts val="800"/>
            </a:lnSpc>
          </a:pPr>
          <a:r>
            <a:rPr lang="es-ES" sz="8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s-MX" sz="8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1</xdr:col>
      <xdr:colOff>266700</xdr:colOff>
      <xdr:row>1</xdr:row>
      <xdr:rowOff>114300</xdr:rowOff>
    </xdr:from>
    <xdr:to>
      <xdr:col>1</xdr:col>
      <xdr:colOff>619125</xdr:colOff>
      <xdr:row>4</xdr:row>
      <xdr:rowOff>28575</xdr:rowOff>
    </xdr:to>
    <xdr:pic>
      <xdr:nvPicPr>
        <xdr:cNvPr id="20" name="0 Imagen" descr="IEEG Oficial.jpg">
          <a:extLst>
            <a:ext uri="{FF2B5EF4-FFF2-40B4-BE49-F238E27FC236}">
              <a16:creationId xmlns:a16="http://schemas.microsoft.com/office/drawing/2014/main" id="{00000000-0008-0000-0400-00001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304800"/>
          <a:ext cx="352425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733426</xdr:colOff>
      <xdr:row>919</xdr:row>
      <xdr:rowOff>95250</xdr:rowOff>
    </xdr:from>
    <xdr:to>
      <xdr:col>2</xdr:col>
      <xdr:colOff>66676</xdr:colOff>
      <xdr:row>924</xdr:row>
      <xdr:rowOff>121230</xdr:rowOff>
    </xdr:to>
    <xdr:sp macro="" textlink="">
      <xdr:nvSpPr>
        <xdr:cNvPr id="9" name="3583 CuadroTexto">
          <a:extLst>
            <a:ext uri="{FF2B5EF4-FFF2-40B4-BE49-F238E27FC236}">
              <a16:creationId xmlns:a16="http://schemas.microsoft.com/office/drawing/2014/main" id="{00000000-0008-0000-0400-000009000000}"/>
            </a:ext>
          </a:extLst>
        </xdr:cNvPr>
        <xdr:cNvSpPr txBox="1"/>
      </xdr:nvSpPr>
      <xdr:spPr>
        <a:xfrm>
          <a:off x="733426" y="199834500"/>
          <a:ext cx="2266950" cy="97848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>
            <a:lnSpc>
              <a:spcPts val="700"/>
            </a:lnSpc>
          </a:pP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ELABORÓ::</a:t>
          </a:r>
        </a:p>
        <a:p>
          <a:pPr algn="ctr">
            <a:lnSpc>
              <a:spcPts val="700"/>
            </a:lnSpc>
          </a:pPr>
          <a:r>
            <a:rPr lang="es-ES" sz="9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COORDINADOR DE CONTABILIDAD Y FINANZAS </a:t>
          </a: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DEL IEPC.</a:t>
          </a:r>
        </a:p>
        <a:p>
          <a:pPr algn="ctr">
            <a:lnSpc>
              <a:spcPts val="7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7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7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7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7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700"/>
            </a:lnSpc>
          </a:pP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L.C.</a:t>
          </a:r>
          <a:r>
            <a:rPr lang="es-ES" sz="9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JOSÉ ROMÁN LINARES CONTRERAS</a:t>
          </a:r>
          <a:endParaRPr lang="es-MX" sz="900">
            <a:effectLst/>
          </a:endParaRPr>
        </a:p>
        <a:p>
          <a:pPr algn="ctr">
            <a:lnSpc>
              <a:spcPts val="700"/>
            </a:lnSpc>
          </a:pPr>
          <a:endParaRPr lang="es-MX" sz="800">
            <a:effectLst/>
          </a:endParaRPr>
        </a:p>
        <a:p>
          <a:pPr>
            <a:lnSpc>
              <a:spcPts val="900"/>
            </a:lnSpc>
          </a:pPr>
          <a:endParaRPr lang="es-MX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ts val="900"/>
            </a:lnSpc>
          </a:pPr>
          <a:r>
            <a:rPr lang="es-E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s-MX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ts val="1200"/>
            </a:lnSpc>
          </a:pPr>
          <a:r>
            <a:rPr lang="es-E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s-MX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1</xdr:col>
      <xdr:colOff>1085850</xdr:colOff>
      <xdr:row>928</xdr:row>
      <xdr:rowOff>85725</xdr:rowOff>
    </xdr:from>
    <xdr:to>
      <xdr:col>2</xdr:col>
      <xdr:colOff>1535641</xdr:colOff>
      <xdr:row>934</xdr:row>
      <xdr:rowOff>16927</xdr:rowOff>
    </xdr:to>
    <xdr:sp macro="" textlink="">
      <xdr:nvSpPr>
        <xdr:cNvPr id="11" name="3584 CuadroTexto">
          <a:extLst>
            <a:ext uri="{FF2B5EF4-FFF2-40B4-BE49-F238E27FC236}">
              <a16:creationId xmlns:a16="http://schemas.microsoft.com/office/drawing/2014/main" id="{00000000-0008-0000-0400-00000B000000}"/>
            </a:ext>
          </a:extLst>
        </xdr:cNvPr>
        <xdr:cNvSpPr txBox="1"/>
      </xdr:nvSpPr>
      <xdr:spPr>
        <a:xfrm>
          <a:off x="1847850" y="201539475"/>
          <a:ext cx="2621491" cy="107420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>
            <a:lnSpc>
              <a:spcPts val="800"/>
            </a:lnSpc>
          </a:pP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Vo.Bo.:</a:t>
          </a:r>
        </a:p>
        <a:p>
          <a:pPr algn="ctr">
            <a:lnSpc>
              <a:spcPts val="800"/>
            </a:lnSpc>
          </a:pP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LA CONSEJERA </a:t>
          </a:r>
          <a:r>
            <a:rPr lang="es-ES" sz="9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PRESIDENTA DEL IEPC</a:t>
          </a: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.</a:t>
          </a:r>
        </a:p>
        <a:p>
          <a:pPr algn="ctr">
            <a:lnSpc>
              <a:spcPts val="800"/>
            </a:lnSpc>
          </a:pPr>
          <a:endParaRPr lang="es-ES" sz="900" b="1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MTRA. LUZ FABIOLA MATILDES GAMA</a:t>
          </a:r>
          <a:endParaRPr lang="es-MX" sz="900">
            <a:effectLst/>
          </a:endParaRPr>
        </a:p>
        <a:p>
          <a:pPr algn="ctr">
            <a:lnSpc>
              <a:spcPts val="800"/>
            </a:lnSpc>
          </a:pPr>
          <a:endParaRPr lang="es-MX" sz="8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ts val="900"/>
            </a:lnSpc>
          </a:pPr>
          <a:r>
            <a:rPr lang="es-ES" sz="8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s-MX" sz="8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ts val="800"/>
            </a:lnSpc>
          </a:pPr>
          <a:r>
            <a:rPr lang="es-ES" sz="8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s-MX" sz="8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ts val="800"/>
            </a:lnSpc>
          </a:pPr>
          <a:r>
            <a:rPr lang="es-ES" sz="8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s-MX" sz="8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3</xdr:col>
      <xdr:colOff>209550</xdr:colOff>
      <xdr:row>927</xdr:row>
      <xdr:rowOff>133350</xdr:rowOff>
    </xdr:from>
    <xdr:to>
      <xdr:col>4</xdr:col>
      <xdr:colOff>885825</xdr:colOff>
      <xdr:row>933</xdr:row>
      <xdr:rowOff>64085</xdr:rowOff>
    </xdr:to>
    <xdr:sp macro="" textlink="">
      <xdr:nvSpPr>
        <xdr:cNvPr id="8" name="3584 CuadroTexto">
          <a:extLst>
            <a:ext uri="{FF2B5EF4-FFF2-40B4-BE49-F238E27FC236}">
              <a16:creationId xmlns:a16="http://schemas.microsoft.com/office/drawing/2014/main" id="{35774B55-B2B1-4A3D-8D71-6082BCFD020E}"/>
            </a:ext>
          </a:extLst>
        </xdr:cNvPr>
        <xdr:cNvSpPr txBox="1"/>
      </xdr:nvSpPr>
      <xdr:spPr>
        <a:xfrm>
          <a:off x="5467350" y="201396600"/>
          <a:ext cx="2038350" cy="107373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>
            <a:lnSpc>
              <a:spcPts val="800"/>
            </a:lnSpc>
          </a:pP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VALIDÓ.:</a:t>
          </a:r>
        </a:p>
        <a:p>
          <a:pPr algn="ctr">
            <a:lnSpc>
              <a:spcPts val="800"/>
            </a:lnSpc>
          </a:pPr>
          <a:endParaRPr lang="es-ES" sz="900" b="1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r>
            <a:rPr kumimoji="0" lang="es-ES" sz="9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EL ORGANO INTERNO DE CONTROL </a:t>
          </a:r>
          <a:r>
            <a:rPr lang="es-ES" sz="9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DEL IEPC</a:t>
          </a: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.</a:t>
          </a:r>
        </a:p>
        <a:p>
          <a:pPr algn="ctr">
            <a:lnSpc>
              <a:spcPts val="800"/>
            </a:lnSpc>
          </a:pPr>
          <a:endParaRPr lang="es-ES" sz="900" b="1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endParaRPr lang="es-ES" sz="900" b="1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r>
            <a:rPr lang="es-MX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MTRO VICTOR DE LA PAZ</a:t>
          </a:r>
          <a:r>
            <a:rPr lang="es-MX" sz="9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ADAME</a:t>
          </a:r>
          <a:endParaRPr lang="es-MX" sz="900" b="1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s-MX" sz="8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ts val="800"/>
            </a:lnSpc>
          </a:pPr>
          <a:r>
            <a:rPr lang="es-ES" sz="8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s-MX" sz="8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ts val="900"/>
            </a:lnSpc>
          </a:pPr>
          <a:r>
            <a:rPr lang="es-ES" sz="8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s-MX" sz="8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ts val="800"/>
            </a:lnSpc>
          </a:pPr>
          <a:r>
            <a:rPr lang="es-ES" sz="8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s-MX" sz="8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2</xdr:col>
      <xdr:colOff>742950</xdr:colOff>
      <xdr:row>918</xdr:row>
      <xdr:rowOff>114300</xdr:rowOff>
    </xdr:from>
    <xdr:to>
      <xdr:col>3</xdr:col>
      <xdr:colOff>1138993</xdr:colOff>
      <xdr:row>924</xdr:row>
      <xdr:rowOff>159330</xdr:rowOff>
    </xdr:to>
    <xdr:sp macro="" textlink="">
      <xdr:nvSpPr>
        <xdr:cNvPr id="12" name="3583 CuadroTexto">
          <a:extLst>
            <a:ext uri="{FF2B5EF4-FFF2-40B4-BE49-F238E27FC236}">
              <a16:creationId xmlns:a16="http://schemas.microsoft.com/office/drawing/2014/main" id="{5C8DFDF4-1C61-4F16-9CC4-1ACA78021CD5}"/>
            </a:ext>
          </a:extLst>
        </xdr:cNvPr>
        <xdr:cNvSpPr txBox="1"/>
      </xdr:nvSpPr>
      <xdr:spPr>
        <a:xfrm>
          <a:off x="3676650" y="199663050"/>
          <a:ext cx="2720143" cy="118803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>
            <a:lnSpc>
              <a:spcPts val="700"/>
            </a:lnSpc>
          </a:pP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REVISÓ:</a:t>
          </a:r>
        </a:p>
        <a:p>
          <a:pPr algn="ctr">
            <a:lnSpc>
              <a:spcPts val="700"/>
            </a:lnSpc>
          </a:pPr>
          <a:endParaRPr lang="es-ES" sz="900" b="1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700"/>
            </a:lnSpc>
          </a:pPr>
          <a:r>
            <a:rPr lang="es-ES" sz="9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LA DIRECTORA EJECUTIVA DE ADMINISTRACIÓN</a:t>
          </a: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DEL IEPC.</a:t>
          </a:r>
        </a:p>
        <a:p>
          <a:pPr algn="ctr">
            <a:lnSpc>
              <a:spcPts val="7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7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7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7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7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7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700"/>
            </a:lnSpc>
          </a:pP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L.C. ANA IRIS AGAMA VELASCO</a:t>
          </a:r>
          <a:endParaRPr lang="es-MX" sz="900">
            <a:effectLst/>
          </a:endParaRPr>
        </a:p>
        <a:p>
          <a:pPr algn="ctr">
            <a:lnSpc>
              <a:spcPts val="700"/>
            </a:lnSpc>
          </a:pPr>
          <a:endParaRPr lang="es-MX" sz="800">
            <a:effectLst/>
          </a:endParaRPr>
        </a:p>
        <a:p>
          <a:pPr>
            <a:lnSpc>
              <a:spcPts val="900"/>
            </a:lnSpc>
          </a:pPr>
          <a:endParaRPr lang="es-MX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ts val="900"/>
            </a:lnSpc>
          </a:pPr>
          <a:r>
            <a:rPr lang="es-E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s-MX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ts val="1200"/>
            </a:lnSpc>
          </a:pPr>
          <a:r>
            <a:rPr lang="es-E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s-MX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2724150</xdr:colOff>
      <xdr:row>17</xdr:row>
      <xdr:rowOff>161925</xdr:rowOff>
    </xdr:from>
    <xdr:to>
      <xdr:col>2</xdr:col>
      <xdr:colOff>1323975</xdr:colOff>
      <xdr:row>23</xdr:row>
      <xdr:rowOff>50216</xdr:rowOff>
    </xdr:to>
    <xdr:sp macro="" textlink="">
      <xdr:nvSpPr>
        <xdr:cNvPr id="9" name="3584 CuadroTexto">
          <a:extLst>
            <a:ext uri="{FF2B5EF4-FFF2-40B4-BE49-F238E27FC236}">
              <a16:creationId xmlns:a16="http://schemas.microsoft.com/office/drawing/2014/main" id="{00000000-0008-0000-0500-000009000000}"/>
            </a:ext>
          </a:extLst>
        </xdr:cNvPr>
        <xdr:cNvSpPr txBox="1"/>
      </xdr:nvSpPr>
      <xdr:spPr>
        <a:xfrm>
          <a:off x="5381625" y="4514850"/>
          <a:ext cx="2124075" cy="103129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>
            <a:lnSpc>
              <a:spcPts val="800"/>
            </a:lnSpc>
          </a:pP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AUTORIZÓ:</a:t>
          </a:r>
        </a:p>
        <a:p>
          <a:pPr algn="ctr">
            <a:lnSpc>
              <a:spcPts val="800"/>
            </a:lnSpc>
          </a:pP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EL SECRETARIO</a:t>
          </a:r>
          <a:r>
            <a:rPr lang="es-ES" sz="9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EJECUTIVO</a:t>
          </a:r>
          <a:r>
            <a:rPr lang="es-ES" sz="9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DEL IEPC.</a:t>
          </a:r>
        </a:p>
        <a:p>
          <a:pPr algn="ctr">
            <a:lnSpc>
              <a:spcPts val="800"/>
            </a:lnSpc>
          </a:pPr>
          <a:endParaRPr lang="es-ES" sz="900" b="1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MTRO. PEDRO</a:t>
          </a:r>
          <a:r>
            <a:rPr lang="es-ES" sz="9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PABLO MARTÍNEZ ORTIZ</a:t>
          </a:r>
          <a:endParaRPr lang="es-MX" sz="900">
            <a:effectLst/>
          </a:endParaRPr>
        </a:p>
        <a:p>
          <a:pPr algn="ctr">
            <a:lnSpc>
              <a:spcPts val="9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ts val="800"/>
            </a:lnSpc>
          </a:pPr>
          <a:r>
            <a:rPr lang="es-ES" sz="8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s-MX" sz="8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ts val="900"/>
            </a:lnSpc>
          </a:pPr>
          <a:r>
            <a:rPr lang="es-ES" sz="8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s-MX" sz="8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ts val="800"/>
            </a:lnSpc>
          </a:pPr>
          <a:r>
            <a:rPr lang="es-ES" sz="8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s-MX" sz="8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0</xdr:col>
      <xdr:colOff>1</xdr:colOff>
      <xdr:row>18</xdr:row>
      <xdr:rowOff>21647</xdr:rowOff>
    </xdr:from>
    <xdr:to>
      <xdr:col>0</xdr:col>
      <xdr:colOff>2152651</xdr:colOff>
      <xdr:row>23</xdr:row>
      <xdr:rowOff>183566</xdr:rowOff>
    </xdr:to>
    <xdr:sp macro="" textlink="">
      <xdr:nvSpPr>
        <xdr:cNvPr id="14" name="3583 CuadroTexto">
          <a:extLst>
            <a:ext uri="{FF2B5EF4-FFF2-40B4-BE49-F238E27FC236}">
              <a16:creationId xmlns:a16="http://schemas.microsoft.com/office/drawing/2014/main" id="{00000000-0008-0000-0500-00000E000000}"/>
            </a:ext>
          </a:extLst>
        </xdr:cNvPr>
        <xdr:cNvSpPr txBox="1"/>
      </xdr:nvSpPr>
      <xdr:spPr>
        <a:xfrm>
          <a:off x="1" y="4565072"/>
          <a:ext cx="2152650" cy="111441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>
            <a:lnSpc>
              <a:spcPts val="700"/>
            </a:lnSpc>
          </a:pP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ELABORÓ:</a:t>
          </a:r>
        </a:p>
        <a:p>
          <a:pPr algn="ctr">
            <a:lnSpc>
              <a:spcPts val="700"/>
            </a:lnSpc>
          </a:pPr>
          <a:r>
            <a:rPr lang="es-ES" sz="9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COORDINADOR DE CONTABILIDAD Y FINANZAS DEL IEPC.</a:t>
          </a:r>
          <a:endParaRPr lang="es-ES" sz="900" b="1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7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7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7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7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7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700"/>
            </a:lnSpc>
          </a:pP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L.C.</a:t>
          </a:r>
          <a:r>
            <a:rPr lang="es-ES" sz="9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JOSÉ ROMÁN LINARES CONTRERAS</a:t>
          </a:r>
          <a:endParaRPr lang="es-MX" sz="900">
            <a:effectLst/>
          </a:endParaRPr>
        </a:p>
        <a:p>
          <a:pPr algn="ctr">
            <a:lnSpc>
              <a:spcPts val="700"/>
            </a:lnSpc>
          </a:pPr>
          <a:endParaRPr lang="es-MX" sz="900">
            <a:effectLst/>
          </a:endParaRPr>
        </a:p>
        <a:p>
          <a:pPr>
            <a:lnSpc>
              <a:spcPts val="9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ts val="900"/>
            </a:lnSpc>
          </a:pPr>
          <a:r>
            <a:rPr lang="es-E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s-MX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ts val="1200"/>
            </a:lnSpc>
          </a:pPr>
          <a:r>
            <a:rPr lang="es-E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s-MX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0</xdr:col>
      <xdr:colOff>200025</xdr:colOff>
      <xdr:row>1</xdr:row>
      <xdr:rowOff>9525</xdr:rowOff>
    </xdr:from>
    <xdr:to>
      <xdr:col>0</xdr:col>
      <xdr:colOff>552450</xdr:colOff>
      <xdr:row>3</xdr:row>
      <xdr:rowOff>114300</xdr:rowOff>
    </xdr:to>
    <xdr:pic>
      <xdr:nvPicPr>
        <xdr:cNvPr id="15" name="0 Imagen" descr="IEEG Oficial.jpg">
          <a:extLst>
            <a:ext uri="{FF2B5EF4-FFF2-40B4-BE49-F238E27FC236}">
              <a16:creationId xmlns:a16="http://schemas.microsoft.com/office/drawing/2014/main" id="{00000000-0008-0000-0500-00000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" y="200025"/>
          <a:ext cx="352425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962025</xdr:colOff>
      <xdr:row>10</xdr:row>
      <xdr:rowOff>352425</xdr:rowOff>
    </xdr:from>
    <xdr:to>
      <xdr:col>2</xdr:col>
      <xdr:colOff>352425</xdr:colOff>
      <xdr:row>12</xdr:row>
      <xdr:rowOff>9525</xdr:rowOff>
    </xdr:to>
    <xdr:sp macro="" textlink="">
      <xdr:nvSpPr>
        <xdr:cNvPr id="10" name="CuadroTexto 9">
          <a:extLst>
            <a:ext uri="{FF2B5EF4-FFF2-40B4-BE49-F238E27FC236}">
              <a16:creationId xmlns:a16="http://schemas.microsoft.com/office/drawing/2014/main" id="{00000000-0008-0000-0500-00000A000000}"/>
            </a:ext>
          </a:extLst>
        </xdr:cNvPr>
        <xdr:cNvSpPr txBox="1"/>
      </xdr:nvSpPr>
      <xdr:spPr>
        <a:xfrm>
          <a:off x="962025" y="2390775"/>
          <a:ext cx="5572125" cy="50482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1200" b="1">
              <a:latin typeface="Arial" panose="020B0604020202020204" pitchFamily="34" charset="0"/>
              <a:cs typeface="Arial" panose="020B0604020202020204" pitchFamily="34" charset="0"/>
            </a:rPr>
            <a:t>EL IEPC NO REALIZA</a:t>
          </a:r>
          <a:r>
            <a:rPr lang="es-MX" sz="1200" b="1" baseline="0">
              <a:latin typeface="Arial" panose="020B0604020202020204" pitchFamily="34" charset="0"/>
              <a:cs typeface="Arial" panose="020B0604020202020204" pitchFamily="34" charset="0"/>
            </a:rPr>
            <a:t> ESTIMACIONES</a:t>
          </a:r>
          <a:r>
            <a:rPr lang="es-MX" sz="1200" b="1">
              <a:latin typeface="Arial" panose="020B0604020202020204" pitchFamily="34" charset="0"/>
              <a:cs typeface="Arial" panose="020B0604020202020204" pitchFamily="34" charset="0"/>
            </a:rPr>
            <a:t>,</a:t>
          </a:r>
          <a:r>
            <a:rPr lang="es-MX" sz="1200" b="1" baseline="0">
              <a:latin typeface="Arial" panose="020B0604020202020204" pitchFamily="34" charset="0"/>
              <a:cs typeface="Arial" panose="020B0604020202020204" pitchFamily="34" charset="0"/>
            </a:rPr>
            <a:t> POR LO TANTO ESTE PUNTO</a:t>
          </a:r>
        </a:p>
        <a:p>
          <a:r>
            <a:rPr lang="es-MX" sz="1200" b="1" baseline="0">
              <a:latin typeface="Arial" panose="020B0604020202020204" pitchFamily="34" charset="0"/>
              <a:cs typeface="Arial" panose="020B0604020202020204" pitchFamily="34" charset="0"/>
            </a:rPr>
            <a:t>NO APLICA</a:t>
          </a:r>
          <a:endParaRPr lang="es-MX" sz="1200" b="1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0</xdr:col>
      <xdr:colOff>1114425</xdr:colOff>
      <xdr:row>26</xdr:row>
      <xdr:rowOff>114300</xdr:rowOff>
    </xdr:from>
    <xdr:to>
      <xdr:col>1</xdr:col>
      <xdr:colOff>1078441</xdr:colOff>
      <xdr:row>32</xdr:row>
      <xdr:rowOff>45502</xdr:rowOff>
    </xdr:to>
    <xdr:sp macro="" textlink="">
      <xdr:nvSpPr>
        <xdr:cNvPr id="16" name="3584 CuadroTexto">
          <a:extLst>
            <a:ext uri="{FF2B5EF4-FFF2-40B4-BE49-F238E27FC236}">
              <a16:creationId xmlns:a16="http://schemas.microsoft.com/office/drawing/2014/main" id="{00000000-0008-0000-0500-000010000000}"/>
            </a:ext>
          </a:extLst>
        </xdr:cNvPr>
        <xdr:cNvSpPr txBox="1"/>
      </xdr:nvSpPr>
      <xdr:spPr>
        <a:xfrm>
          <a:off x="1114425" y="6181725"/>
          <a:ext cx="2621491" cy="107420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>
            <a:lnSpc>
              <a:spcPts val="800"/>
            </a:lnSpc>
          </a:pP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Vo.Bo.:</a:t>
          </a:r>
        </a:p>
        <a:p>
          <a:pPr algn="ctr">
            <a:lnSpc>
              <a:spcPts val="800"/>
            </a:lnSpc>
          </a:pP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LA CONSEJERA </a:t>
          </a:r>
          <a:r>
            <a:rPr lang="es-ES" sz="9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PRESIDENTA DEL IEPC</a:t>
          </a: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.</a:t>
          </a:r>
        </a:p>
        <a:p>
          <a:pPr algn="ctr">
            <a:lnSpc>
              <a:spcPts val="800"/>
            </a:lnSpc>
          </a:pPr>
          <a:endParaRPr lang="es-ES" sz="900" b="1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MTRA. LUZ FABIOLA MATILDES GAMA</a:t>
          </a:r>
          <a:endParaRPr lang="es-MX" sz="900">
            <a:effectLst/>
          </a:endParaRPr>
        </a:p>
        <a:p>
          <a:pPr algn="ctr">
            <a:lnSpc>
              <a:spcPts val="800"/>
            </a:lnSpc>
          </a:pPr>
          <a:endParaRPr lang="es-MX" sz="8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ts val="900"/>
            </a:lnSpc>
          </a:pPr>
          <a:r>
            <a:rPr lang="es-ES" sz="8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s-MX" sz="8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ts val="800"/>
            </a:lnSpc>
          </a:pPr>
          <a:r>
            <a:rPr lang="es-ES" sz="8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s-MX" sz="8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ts val="800"/>
            </a:lnSpc>
          </a:pPr>
          <a:r>
            <a:rPr lang="es-ES" sz="8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s-MX" sz="8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1</xdr:col>
      <xdr:colOff>1657350</xdr:colOff>
      <xdr:row>25</xdr:row>
      <xdr:rowOff>180975</xdr:rowOff>
    </xdr:from>
    <xdr:to>
      <xdr:col>2</xdr:col>
      <xdr:colOff>38100</xdr:colOff>
      <xdr:row>31</xdr:row>
      <xdr:rowOff>111710</xdr:rowOff>
    </xdr:to>
    <xdr:sp macro="" textlink="">
      <xdr:nvSpPr>
        <xdr:cNvPr id="11" name="3584 CuadroTexto">
          <a:extLst>
            <a:ext uri="{FF2B5EF4-FFF2-40B4-BE49-F238E27FC236}">
              <a16:creationId xmlns:a16="http://schemas.microsoft.com/office/drawing/2014/main" id="{3E2071B1-074D-4FE5-959F-085174ABDEAD}"/>
            </a:ext>
          </a:extLst>
        </xdr:cNvPr>
        <xdr:cNvSpPr txBox="1"/>
      </xdr:nvSpPr>
      <xdr:spPr>
        <a:xfrm>
          <a:off x="4314825" y="6057900"/>
          <a:ext cx="1905000" cy="107373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>
            <a:lnSpc>
              <a:spcPts val="800"/>
            </a:lnSpc>
          </a:pP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VALIDÓ.:</a:t>
          </a:r>
        </a:p>
        <a:p>
          <a:pPr algn="ctr">
            <a:lnSpc>
              <a:spcPts val="800"/>
            </a:lnSpc>
          </a:pPr>
          <a:endParaRPr lang="es-ES" sz="900" b="1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r>
            <a:rPr kumimoji="0" lang="es-ES" sz="9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EL ORGANO INTERNO DE CONTROL </a:t>
          </a:r>
          <a:r>
            <a:rPr lang="es-ES" sz="9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DEL IEPC</a:t>
          </a: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.</a:t>
          </a:r>
        </a:p>
        <a:p>
          <a:pPr algn="ctr">
            <a:lnSpc>
              <a:spcPts val="800"/>
            </a:lnSpc>
          </a:pPr>
          <a:endParaRPr lang="es-ES" sz="900" b="1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endParaRPr lang="es-ES" sz="900" b="1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r>
            <a:rPr lang="es-MX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MTRO VICTOR DE LA PAZ</a:t>
          </a:r>
          <a:r>
            <a:rPr lang="es-MX" sz="9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ADAME</a:t>
          </a:r>
          <a:endParaRPr lang="es-MX" sz="900" b="1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s-MX" sz="8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ts val="800"/>
            </a:lnSpc>
          </a:pPr>
          <a:r>
            <a:rPr lang="es-ES" sz="8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s-MX" sz="8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ts val="900"/>
            </a:lnSpc>
          </a:pPr>
          <a:r>
            <a:rPr lang="es-ES" sz="8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s-MX" sz="8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ts val="800"/>
            </a:lnSpc>
          </a:pPr>
          <a:r>
            <a:rPr lang="es-ES" sz="8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s-MX" sz="8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0</xdr:col>
      <xdr:colOff>2314575</xdr:colOff>
      <xdr:row>17</xdr:row>
      <xdr:rowOff>19050</xdr:rowOff>
    </xdr:from>
    <xdr:to>
      <xdr:col>1</xdr:col>
      <xdr:colOff>2377243</xdr:colOff>
      <xdr:row>23</xdr:row>
      <xdr:rowOff>64080</xdr:rowOff>
    </xdr:to>
    <xdr:sp macro="" textlink="">
      <xdr:nvSpPr>
        <xdr:cNvPr id="12" name="3583 CuadroTexto">
          <a:extLst>
            <a:ext uri="{FF2B5EF4-FFF2-40B4-BE49-F238E27FC236}">
              <a16:creationId xmlns:a16="http://schemas.microsoft.com/office/drawing/2014/main" id="{2CD12E61-6052-4270-A63F-EEB78D224E32}"/>
            </a:ext>
          </a:extLst>
        </xdr:cNvPr>
        <xdr:cNvSpPr txBox="1"/>
      </xdr:nvSpPr>
      <xdr:spPr>
        <a:xfrm>
          <a:off x="2314575" y="4371975"/>
          <a:ext cx="2720143" cy="118803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>
            <a:lnSpc>
              <a:spcPts val="700"/>
            </a:lnSpc>
          </a:pP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REVISÓ:</a:t>
          </a:r>
        </a:p>
        <a:p>
          <a:pPr algn="ctr">
            <a:lnSpc>
              <a:spcPts val="700"/>
            </a:lnSpc>
          </a:pPr>
          <a:endParaRPr lang="es-ES" sz="900" b="1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700"/>
            </a:lnSpc>
          </a:pPr>
          <a:r>
            <a:rPr lang="es-ES" sz="9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LA DIRECTORA EJECUTIVA DE ADMINISTRACIÓN</a:t>
          </a: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DEL IEPC.</a:t>
          </a:r>
        </a:p>
        <a:p>
          <a:pPr algn="ctr">
            <a:lnSpc>
              <a:spcPts val="7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7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7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7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7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7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700"/>
            </a:lnSpc>
          </a:pP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L.C. ANA IRIS AGAMA VELASCO</a:t>
          </a:r>
          <a:endParaRPr lang="es-MX" sz="900">
            <a:effectLst/>
          </a:endParaRPr>
        </a:p>
        <a:p>
          <a:pPr algn="ctr">
            <a:lnSpc>
              <a:spcPts val="700"/>
            </a:lnSpc>
          </a:pPr>
          <a:endParaRPr lang="es-MX" sz="800">
            <a:effectLst/>
          </a:endParaRPr>
        </a:p>
        <a:p>
          <a:pPr>
            <a:lnSpc>
              <a:spcPts val="900"/>
            </a:lnSpc>
          </a:pPr>
          <a:endParaRPr lang="es-MX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ts val="900"/>
            </a:lnSpc>
          </a:pPr>
          <a:r>
            <a:rPr lang="es-E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s-MX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ts val="1200"/>
            </a:lnSpc>
          </a:pPr>
          <a:r>
            <a:rPr lang="es-E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s-MX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1219201</xdr:colOff>
      <xdr:row>14</xdr:row>
      <xdr:rowOff>114300</xdr:rowOff>
    </xdr:from>
    <xdr:to>
      <xdr:col>5</xdr:col>
      <xdr:colOff>85726</xdr:colOff>
      <xdr:row>20</xdr:row>
      <xdr:rowOff>2591</xdr:rowOff>
    </xdr:to>
    <xdr:sp macro="" textlink="">
      <xdr:nvSpPr>
        <xdr:cNvPr id="8" name="3584 CuadroTexto">
          <a:extLst>
            <a:ext uri="{FF2B5EF4-FFF2-40B4-BE49-F238E27FC236}">
              <a16:creationId xmlns:a16="http://schemas.microsoft.com/office/drawing/2014/main" id="{00000000-0008-0000-0600-000008000000}"/>
            </a:ext>
          </a:extLst>
        </xdr:cNvPr>
        <xdr:cNvSpPr txBox="1"/>
      </xdr:nvSpPr>
      <xdr:spPr>
        <a:xfrm>
          <a:off x="5295901" y="3219450"/>
          <a:ext cx="2152650" cy="103129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>
            <a:lnSpc>
              <a:spcPts val="800"/>
            </a:lnSpc>
          </a:pP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AUTORIZÓ:</a:t>
          </a:r>
        </a:p>
        <a:p>
          <a:pPr algn="ctr">
            <a:lnSpc>
              <a:spcPts val="800"/>
            </a:lnSpc>
          </a:pP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EL SECRETARIO</a:t>
          </a:r>
          <a:r>
            <a:rPr lang="es-ES" sz="9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EJECUTIVO</a:t>
          </a:r>
          <a:r>
            <a:rPr lang="es-ES" sz="9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DEL IEPC.</a:t>
          </a:r>
        </a:p>
        <a:p>
          <a:pPr algn="ctr">
            <a:lnSpc>
              <a:spcPts val="800"/>
            </a:lnSpc>
          </a:pPr>
          <a:endParaRPr lang="es-ES" sz="900" b="1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MTRO. PEDRO</a:t>
          </a:r>
          <a:r>
            <a:rPr lang="es-ES" sz="9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PABLO MARTÍNEZ ORTIZ</a:t>
          </a:r>
          <a:endParaRPr lang="es-MX" sz="900">
            <a:effectLst/>
          </a:endParaRPr>
        </a:p>
        <a:p>
          <a:pPr algn="ctr">
            <a:lnSpc>
              <a:spcPts val="9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ts val="800"/>
            </a:lnSpc>
          </a:pPr>
          <a:r>
            <a:rPr lang="es-ES" sz="8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s-MX" sz="8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ts val="900"/>
            </a:lnSpc>
          </a:pPr>
          <a:r>
            <a:rPr lang="es-ES" sz="8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s-MX" sz="8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ts val="800"/>
            </a:lnSpc>
          </a:pPr>
          <a:r>
            <a:rPr lang="es-ES" sz="8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s-MX" sz="8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0</xdr:col>
      <xdr:colOff>352426</xdr:colOff>
      <xdr:row>14</xdr:row>
      <xdr:rowOff>116897</xdr:rowOff>
    </xdr:from>
    <xdr:to>
      <xdr:col>2</xdr:col>
      <xdr:colOff>1143001</xdr:colOff>
      <xdr:row>20</xdr:row>
      <xdr:rowOff>88316</xdr:rowOff>
    </xdr:to>
    <xdr:sp macro="" textlink="">
      <xdr:nvSpPr>
        <xdr:cNvPr id="14" name="3583 CuadroTexto">
          <a:extLst>
            <a:ext uri="{FF2B5EF4-FFF2-40B4-BE49-F238E27FC236}">
              <a16:creationId xmlns:a16="http://schemas.microsoft.com/office/drawing/2014/main" id="{00000000-0008-0000-0600-00000E000000}"/>
            </a:ext>
          </a:extLst>
        </xdr:cNvPr>
        <xdr:cNvSpPr txBox="1"/>
      </xdr:nvSpPr>
      <xdr:spPr>
        <a:xfrm>
          <a:off x="352426" y="3222047"/>
          <a:ext cx="2152650" cy="111441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>
            <a:lnSpc>
              <a:spcPts val="700"/>
            </a:lnSpc>
          </a:pP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ELABORÓ:</a:t>
          </a:r>
        </a:p>
        <a:p>
          <a:pPr algn="ctr">
            <a:lnSpc>
              <a:spcPts val="700"/>
            </a:lnSpc>
          </a:pPr>
          <a:r>
            <a:rPr lang="es-ES" sz="9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COORDINADOR DE CONTABILIDAD Y FINANZAS DEL IEPC.</a:t>
          </a:r>
          <a:endParaRPr lang="es-ES" sz="900" b="1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7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7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7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7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7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700"/>
            </a:lnSpc>
          </a:pP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L.C.</a:t>
          </a:r>
          <a:r>
            <a:rPr lang="es-ES" sz="9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JOSÉ ROMÁN LINARES CONTRERAS</a:t>
          </a:r>
          <a:endParaRPr lang="es-MX" sz="900">
            <a:effectLst/>
          </a:endParaRPr>
        </a:p>
        <a:p>
          <a:pPr algn="ctr">
            <a:lnSpc>
              <a:spcPts val="700"/>
            </a:lnSpc>
          </a:pPr>
          <a:endParaRPr lang="es-MX" sz="900">
            <a:effectLst/>
          </a:endParaRPr>
        </a:p>
        <a:p>
          <a:pPr>
            <a:lnSpc>
              <a:spcPts val="9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ts val="900"/>
            </a:lnSpc>
          </a:pPr>
          <a:r>
            <a:rPr lang="es-E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s-MX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ts val="1200"/>
            </a:lnSpc>
          </a:pPr>
          <a:r>
            <a:rPr lang="es-E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s-MX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1</xdr:col>
      <xdr:colOff>9525</xdr:colOff>
      <xdr:row>0</xdr:row>
      <xdr:rowOff>161925</xdr:rowOff>
    </xdr:from>
    <xdr:to>
      <xdr:col>1</xdr:col>
      <xdr:colOff>361950</xdr:colOff>
      <xdr:row>3</xdr:row>
      <xdr:rowOff>76200</xdr:rowOff>
    </xdr:to>
    <xdr:pic>
      <xdr:nvPicPr>
        <xdr:cNvPr id="15" name="0 Imagen" descr="IEEG Oficial.jpg">
          <a:extLst>
            <a:ext uri="{FF2B5EF4-FFF2-40B4-BE49-F238E27FC236}">
              <a16:creationId xmlns:a16="http://schemas.microsoft.com/office/drawing/2014/main" id="{00000000-0008-0000-0600-00000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161925"/>
          <a:ext cx="352425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133350</xdr:colOff>
      <xdr:row>25</xdr:row>
      <xdr:rowOff>180975</xdr:rowOff>
    </xdr:from>
    <xdr:to>
      <xdr:col>2</xdr:col>
      <xdr:colOff>1897591</xdr:colOff>
      <xdr:row>31</xdr:row>
      <xdr:rowOff>102652</xdr:rowOff>
    </xdr:to>
    <xdr:sp macro="" textlink="">
      <xdr:nvSpPr>
        <xdr:cNvPr id="9" name="3584 CuadroTexto">
          <a:extLst>
            <a:ext uri="{FF2B5EF4-FFF2-40B4-BE49-F238E27FC236}">
              <a16:creationId xmlns:a16="http://schemas.microsoft.com/office/drawing/2014/main" id="{00000000-0008-0000-0600-000009000000}"/>
            </a:ext>
          </a:extLst>
        </xdr:cNvPr>
        <xdr:cNvSpPr txBox="1"/>
      </xdr:nvSpPr>
      <xdr:spPr>
        <a:xfrm>
          <a:off x="638175" y="5381625"/>
          <a:ext cx="2621491" cy="107420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>
            <a:lnSpc>
              <a:spcPts val="800"/>
            </a:lnSpc>
          </a:pP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Vo.Bo.:</a:t>
          </a:r>
        </a:p>
        <a:p>
          <a:pPr algn="ctr">
            <a:lnSpc>
              <a:spcPts val="800"/>
            </a:lnSpc>
          </a:pP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LA CONSEJERA </a:t>
          </a:r>
          <a:r>
            <a:rPr lang="es-ES" sz="9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PRESIDENTA DEL IEPC</a:t>
          </a: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.</a:t>
          </a:r>
        </a:p>
        <a:p>
          <a:pPr algn="ctr">
            <a:lnSpc>
              <a:spcPts val="800"/>
            </a:lnSpc>
          </a:pPr>
          <a:endParaRPr lang="es-ES" sz="900" b="1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MTRA. LUZ FABIOLA MATILDES GAMA</a:t>
          </a:r>
          <a:endParaRPr lang="es-MX" sz="900">
            <a:effectLst/>
          </a:endParaRPr>
        </a:p>
        <a:p>
          <a:pPr algn="ctr">
            <a:lnSpc>
              <a:spcPts val="800"/>
            </a:lnSpc>
          </a:pPr>
          <a:endParaRPr lang="es-MX" sz="8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ts val="900"/>
            </a:lnSpc>
          </a:pPr>
          <a:r>
            <a:rPr lang="es-ES" sz="8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s-MX" sz="8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ts val="800"/>
            </a:lnSpc>
          </a:pPr>
          <a:r>
            <a:rPr lang="es-ES" sz="8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s-MX" sz="8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ts val="800"/>
            </a:lnSpc>
          </a:pPr>
          <a:r>
            <a:rPr lang="es-ES" sz="8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s-MX" sz="8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2</xdr:col>
      <xdr:colOff>2686050</xdr:colOff>
      <xdr:row>25</xdr:row>
      <xdr:rowOff>85725</xdr:rowOff>
    </xdr:from>
    <xdr:to>
      <xdr:col>4</xdr:col>
      <xdr:colOff>600075</xdr:colOff>
      <xdr:row>31</xdr:row>
      <xdr:rowOff>6935</xdr:rowOff>
    </xdr:to>
    <xdr:sp macro="" textlink="">
      <xdr:nvSpPr>
        <xdr:cNvPr id="10" name="3584 CuadroTexto">
          <a:extLst>
            <a:ext uri="{FF2B5EF4-FFF2-40B4-BE49-F238E27FC236}">
              <a16:creationId xmlns:a16="http://schemas.microsoft.com/office/drawing/2014/main" id="{2851114B-65B6-426A-9B68-91EAB97079C3}"/>
            </a:ext>
          </a:extLst>
        </xdr:cNvPr>
        <xdr:cNvSpPr txBox="1"/>
      </xdr:nvSpPr>
      <xdr:spPr>
        <a:xfrm>
          <a:off x="4048125" y="5286375"/>
          <a:ext cx="1905000" cy="107373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>
            <a:lnSpc>
              <a:spcPts val="800"/>
            </a:lnSpc>
          </a:pP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VALIDÓ.:</a:t>
          </a:r>
        </a:p>
        <a:p>
          <a:pPr algn="ctr">
            <a:lnSpc>
              <a:spcPts val="800"/>
            </a:lnSpc>
          </a:pPr>
          <a:endParaRPr lang="es-ES" sz="900" b="1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r>
            <a:rPr kumimoji="0" lang="es-ES" sz="9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EL ORGANO INTERNO DE CONTROL </a:t>
          </a:r>
          <a:r>
            <a:rPr lang="es-ES" sz="9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DEL IEPC</a:t>
          </a: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.</a:t>
          </a:r>
        </a:p>
        <a:p>
          <a:pPr algn="ctr">
            <a:lnSpc>
              <a:spcPts val="800"/>
            </a:lnSpc>
          </a:pPr>
          <a:endParaRPr lang="es-ES" sz="900" b="1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endParaRPr lang="es-ES" sz="900" b="1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r>
            <a:rPr lang="es-MX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MTRO VICTOR DE LA PAZ</a:t>
          </a:r>
          <a:r>
            <a:rPr lang="es-MX" sz="9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ADAME</a:t>
          </a:r>
          <a:endParaRPr lang="es-MX" sz="900" b="1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s-MX" sz="8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ts val="800"/>
            </a:lnSpc>
          </a:pPr>
          <a:r>
            <a:rPr lang="es-ES" sz="8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s-MX" sz="8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ts val="900"/>
            </a:lnSpc>
          </a:pPr>
          <a:r>
            <a:rPr lang="es-ES" sz="8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s-MX" sz="8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ts val="800"/>
            </a:lnSpc>
          </a:pPr>
          <a:r>
            <a:rPr lang="es-ES" sz="8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s-MX" sz="8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2</xdr:col>
      <xdr:colOff>1095375</xdr:colOff>
      <xdr:row>13</xdr:row>
      <xdr:rowOff>419100</xdr:rowOff>
    </xdr:from>
    <xdr:to>
      <xdr:col>3</xdr:col>
      <xdr:colOff>1100893</xdr:colOff>
      <xdr:row>19</xdr:row>
      <xdr:rowOff>187905</xdr:rowOff>
    </xdr:to>
    <xdr:sp macro="" textlink="">
      <xdr:nvSpPr>
        <xdr:cNvPr id="11" name="3583 CuadroTexto">
          <a:extLst>
            <a:ext uri="{FF2B5EF4-FFF2-40B4-BE49-F238E27FC236}">
              <a16:creationId xmlns:a16="http://schemas.microsoft.com/office/drawing/2014/main" id="{7DA95E8F-5A22-445E-B720-5442D7ECDB77}"/>
            </a:ext>
          </a:extLst>
        </xdr:cNvPr>
        <xdr:cNvSpPr txBox="1"/>
      </xdr:nvSpPr>
      <xdr:spPr>
        <a:xfrm>
          <a:off x="2457450" y="3057525"/>
          <a:ext cx="2720143" cy="118803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>
            <a:lnSpc>
              <a:spcPts val="700"/>
            </a:lnSpc>
          </a:pP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REVISÓ:</a:t>
          </a:r>
        </a:p>
        <a:p>
          <a:pPr algn="ctr">
            <a:lnSpc>
              <a:spcPts val="700"/>
            </a:lnSpc>
          </a:pPr>
          <a:endParaRPr lang="es-ES" sz="900" b="1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700"/>
            </a:lnSpc>
          </a:pPr>
          <a:r>
            <a:rPr lang="es-ES" sz="9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LA DIRECTORA EJECUTIVA DE ADMINISTRACIÓN</a:t>
          </a: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DEL IEPC.</a:t>
          </a:r>
        </a:p>
        <a:p>
          <a:pPr algn="ctr">
            <a:lnSpc>
              <a:spcPts val="7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7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7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7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7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7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700"/>
            </a:lnSpc>
          </a:pP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L.C. ANA IRIS AGAMA VELASCO</a:t>
          </a:r>
          <a:endParaRPr lang="es-MX" sz="900">
            <a:effectLst/>
          </a:endParaRPr>
        </a:p>
        <a:p>
          <a:pPr algn="ctr">
            <a:lnSpc>
              <a:spcPts val="700"/>
            </a:lnSpc>
          </a:pPr>
          <a:endParaRPr lang="es-MX" sz="800">
            <a:effectLst/>
          </a:endParaRPr>
        </a:p>
        <a:p>
          <a:pPr>
            <a:lnSpc>
              <a:spcPts val="900"/>
            </a:lnSpc>
          </a:pPr>
          <a:endParaRPr lang="es-MX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ts val="900"/>
            </a:lnSpc>
          </a:pPr>
          <a:r>
            <a:rPr lang="es-E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s-MX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ts val="1200"/>
            </a:lnSpc>
          </a:pPr>
          <a:r>
            <a:rPr lang="es-E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s-MX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533401</xdr:colOff>
      <xdr:row>15</xdr:row>
      <xdr:rowOff>57150</xdr:rowOff>
    </xdr:from>
    <xdr:to>
      <xdr:col>6</xdr:col>
      <xdr:colOff>542926</xdr:colOff>
      <xdr:row>20</xdr:row>
      <xdr:rowOff>135941</xdr:rowOff>
    </xdr:to>
    <xdr:sp macro="" textlink="">
      <xdr:nvSpPr>
        <xdr:cNvPr id="10" name="3584 CuadroTexto">
          <a:extLst>
            <a:ext uri="{FF2B5EF4-FFF2-40B4-BE49-F238E27FC236}">
              <a16:creationId xmlns:a16="http://schemas.microsoft.com/office/drawing/2014/main" id="{00000000-0008-0000-0700-00000A000000}"/>
            </a:ext>
          </a:extLst>
        </xdr:cNvPr>
        <xdr:cNvSpPr txBox="1"/>
      </xdr:nvSpPr>
      <xdr:spPr>
        <a:xfrm>
          <a:off x="5324476" y="2924175"/>
          <a:ext cx="2190750" cy="103129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>
            <a:lnSpc>
              <a:spcPts val="800"/>
            </a:lnSpc>
          </a:pP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AUTORIZÓ:</a:t>
          </a:r>
        </a:p>
        <a:p>
          <a:pPr algn="ctr">
            <a:lnSpc>
              <a:spcPts val="800"/>
            </a:lnSpc>
          </a:pP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EL SECRETARIO</a:t>
          </a:r>
          <a:r>
            <a:rPr lang="es-ES" sz="9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EJECUTIVO</a:t>
          </a:r>
          <a:r>
            <a:rPr lang="es-ES" sz="9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DEL IEPC.</a:t>
          </a:r>
        </a:p>
        <a:p>
          <a:pPr algn="ctr">
            <a:lnSpc>
              <a:spcPts val="800"/>
            </a:lnSpc>
          </a:pPr>
          <a:endParaRPr lang="es-ES" sz="900" b="1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MTRO. PEDRO</a:t>
          </a:r>
          <a:r>
            <a:rPr lang="es-ES" sz="9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PABLO MARTÍNEZ ORTIZ</a:t>
          </a:r>
          <a:endParaRPr lang="es-MX" sz="900">
            <a:effectLst/>
          </a:endParaRPr>
        </a:p>
        <a:p>
          <a:pPr algn="ctr">
            <a:lnSpc>
              <a:spcPts val="9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ts val="800"/>
            </a:lnSpc>
          </a:pPr>
          <a:r>
            <a:rPr lang="es-ES" sz="8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s-MX" sz="8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ts val="900"/>
            </a:lnSpc>
          </a:pPr>
          <a:r>
            <a:rPr lang="es-ES" sz="8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s-MX" sz="8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ts val="800"/>
            </a:lnSpc>
          </a:pPr>
          <a:r>
            <a:rPr lang="es-ES" sz="8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s-MX" sz="8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0</xdr:col>
      <xdr:colOff>28575</xdr:colOff>
      <xdr:row>15</xdr:row>
      <xdr:rowOff>97847</xdr:rowOff>
    </xdr:from>
    <xdr:to>
      <xdr:col>1</xdr:col>
      <xdr:colOff>1514475</xdr:colOff>
      <xdr:row>21</xdr:row>
      <xdr:rowOff>69266</xdr:rowOff>
    </xdr:to>
    <xdr:sp macro="" textlink="">
      <xdr:nvSpPr>
        <xdr:cNvPr id="14" name="3583 CuadroTexto">
          <a:extLst>
            <a:ext uri="{FF2B5EF4-FFF2-40B4-BE49-F238E27FC236}">
              <a16:creationId xmlns:a16="http://schemas.microsoft.com/office/drawing/2014/main" id="{00000000-0008-0000-0700-00000E000000}"/>
            </a:ext>
          </a:extLst>
        </xdr:cNvPr>
        <xdr:cNvSpPr txBox="1"/>
      </xdr:nvSpPr>
      <xdr:spPr>
        <a:xfrm>
          <a:off x="28575" y="2964872"/>
          <a:ext cx="2333625" cy="111441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>
            <a:lnSpc>
              <a:spcPts val="700"/>
            </a:lnSpc>
          </a:pP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ELABORÓ:</a:t>
          </a:r>
        </a:p>
        <a:p>
          <a:pPr algn="ctr">
            <a:lnSpc>
              <a:spcPts val="700"/>
            </a:lnSpc>
          </a:pPr>
          <a:r>
            <a:rPr lang="es-ES" sz="9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COORDINADOR DE CONTABILIDAD Y FINANZAS DEL IEPC.</a:t>
          </a:r>
          <a:endParaRPr lang="es-ES" sz="900" b="1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7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7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7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7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7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700"/>
            </a:lnSpc>
          </a:pP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L.C.</a:t>
          </a:r>
          <a:r>
            <a:rPr lang="es-ES" sz="9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JOSÉ ROMÁN LINARES CONTRERAS</a:t>
          </a:r>
          <a:endParaRPr lang="es-MX" sz="900">
            <a:effectLst/>
          </a:endParaRPr>
        </a:p>
        <a:p>
          <a:pPr algn="ctr">
            <a:lnSpc>
              <a:spcPts val="700"/>
            </a:lnSpc>
          </a:pPr>
          <a:endParaRPr lang="es-MX" sz="900">
            <a:effectLst/>
          </a:endParaRPr>
        </a:p>
        <a:p>
          <a:pPr>
            <a:lnSpc>
              <a:spcPts val="9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ts val="900"/>
            </a:lnSpc>
          </a:pPr>
          <a:r>
            <a:rPr lang="es-E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s-MX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ts val="1200"/>
            </a:lnSpc>
          </a:pPr>
          <a:r>
            <a:rPr lang="es-E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s-MX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0</xdr:col>
      <xdr:colOff>76200</xdr:colOff>
      <xdr:row>1</xdr:row>
      <xdr:rowOff>0</xdr:rowOff>
    </xdr:from>
    <xdr:to>
      <xdr:col>0</xdr:col>
      <xdr:colOff>428625</xdr:colOff>
      <xdr:row>3</xdr:row>
      <xdr:rowOff>104775</xdr:rowOff>
    </xdr:to>
    <xdr:pic>
      <xdr:nvPicPr>
        <xdr:cNvPr id="15" name="0 Imagen" descr="IEEG Oficial.jpg">
          <a:extLst>
            <a:ext uri="{FF2B5EF4-FFF2-40B4-BE49-F238E27FC236}">
              <a16:creationId xmlns:a16="http://schemas.microsoft.com/office/drawing/2014/main" id="{00000000-0008-0000-0700-00000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" y="190500"/>
          <a:ext cx="352425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428625</xdr:colOff>
      <xdr:row>9</xdr:row>
      <xdr:rowOff>57150</xdr:rowOff>
    </xdr:from>
    <xdr:to>
      <xdr:col>4</xdr:col>
      <xdr:colOff>866775</xdr:colOff>
      <xdr:row>12</xdr:row>
      <xdr:rowOff>161925</xdr:rowOff>
    </xdr:to>
    <xdr:sp macro="" textlink="">
      <xdr:nvSpPr>
        <xdr:cNvPr id="9" name="CuadroTexto 8">
          <a:extLst>
            <a:ext uri="{FF2B5EF4-FFF2-40B4-BE49-F238E27FC236}">
              <a16:creationId xmlns:a16="http://schemas.microsoft.com/office/drawing/2014/main" id="{00000000-0008-0000-0700-000009000000}"/>
            </a:ext>
          </a:extLst>
        </xdr:cNvPr>
        <xdr:cNvSpPr txBox="1"/>
      </xdr:nvSpPr>
      <xdr:spPr>
        <a:xfrm>
          <a:off x="1276350" y="1781175"/>
          <a:ext cx="4381500" cy="676275"/>
        </a:xfrm>
        <a:prstGeom prst="rect">
          <a:avLst/>
        </a:prstGeom>
        <a:solidFill>
          <a:sysClr val="window" lastClr="FFFFFF"/>
        </a:solidFill>
        <a:ln w="9525" cmpd="sng">
          <a:solidFill>
            <a:sysClr val="window" lastClr="FFFFFF">
              <a:shade val="50000"/>
            </a:sysClr>
          </a:solidFill>
        </a:ln>
        <a:effectLst/>
      </xdr:spPr>
      <xdr:txBody>
        <a:bodyPr vertOverflow="clip" horzOverflow="clip" wrap="square" rtlCol="0" anchor="t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MX" sz="16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NO APLICA 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MX" sz="11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EL IEPC NO ADMINISTRA FONDOS O BIENES DE TERCEROS COMO GARANTIA</a:t>
          </a:r>
        </a:p>
      </xdr:txBody>
    </xdr:sp>
    <xdr:clientData/>
  </xdr:twoCellAnchor>
  <xdr:twoCellAnchor>
    <xdr:from>
      <xdr:col>0</xdr:col>
      <xdr:colOff>419100</xdr:colOff>
      <xdr:row>23</xdr:row>
      <xdr:rowOff>133350</xdr:rowOff>
    </xdr:from>
    <xdr:to>
      <xdr:col>2</xdr:col>
      <xdr:colOff>278341</xdr:colOff>
      <xdr:row>29</xdr:row>
      <xdr:rowOff>64552</xdr:rowOff>
    </xdr:to>
    <xdr:sp macro="" textlink="">
      <xdr:nvSpPr>
        <xdr:cNvPr id="16" name="3584 CuadroTexto">
          <a:extLst>
            <a:ext uri="{FF2B5EF4-FFF2-40B4-BE49-F238E27FC236}">
              <a16:creationId xmlns:a16="http://schemas.microsoft.com/office/drawing/2014/main" id="{00000000-0008-0000-0700-000010000000}"/>
            </a:ext>
          </a:extLst>
        </xdr:cNvPr>
        <xdr:cNvSpPr txBox="1"/>
      </xdr:nvSpPr>
      <xdr:spPr>
        <a:xfrm>
          <a:off x="419100" y="4524375"/>
          <a:ext cx="2621491" cy="107420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>
            <a:lnSpc>
              <a:spcPts val="800"/>
            </a:lnSpc>
          </a:pP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Vo.Bo.:</a:t>
          </a:r>
        </a:p>
        <a:p>
          <a:pPr algn="ctr">
            <a:lnSpc>
              <a:spcPts val="800"/>
            </a:lnSpc>
          </a:pP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LA CONSEJERA </a:t>
          </a:r>
          <a:r>
            <a:rPr lang="es-ES" sz="9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PRESIDENTA DEL IEPC</a:t>
          </a: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.</a:t>
          </a:r>
        </a:p>
        <a:p>
          <a:pPr algn="ctr">
            <a:lnSpc>
              <a:spcPts val="800"/>
            </a:lnSpc>
          </a:pPr>
          <a:endParaRPr lang="es-ES" sz="900" b="1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MTRA. LUZ FABIOLA MATILDES GAMA</a:t>
          </a:r>
          <a:endParaRPr lang="es-MX" sz="900">
            <a:effectLst/>
          </a:endParaRPr>
        </a:p>
        <a:p>
          <a:pPr algn="ctr">
            <a:lnSpc>
              <a:spcPts val="800"/>
            </a:lnSpc>
          </a:pPr>
          <a:endParaRPr lang="es-MX" sz="8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ts val="900"/>
            </a:lnSpc>
          </a:pPr>
          <a:r>
            <a:rPr lang="es-ES" sz="8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s-MX" sz="8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ts val="800"/>
            </a:lnSpc>
          </a:pPr>
          <a:r>
            <a:rPr lang="es-ES" sz="8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s-MX" sz="8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ts val="800"/>
            </a:lnSpc>
          </a:pPr>
          <a:r>
            <a:rPr lang="es-ES" sz="8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s-MX" sz="8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3</xdr:col>
      <xdr:colOff>352425</xdr:colOff>
      <xdr:row>23</xdr:row>
      <xdr:rowOff>38100</xdr:rowOff>
    </xdr:from>
    <xdr:to>
      <xdr:col>4</xdr:col>
      <xdr:colOff>1200150</xdr:colOff>
      <xdr:row>28</xdr:row>
      <xdr:rowOff>159335</xdr:rowOff>
    </xdr:to>
    <xdr:sp macro="" textlink="">
      <xdr:nvSpPr>
        <xdr:cNvPr id="12" name="3584 CuadroTexto">
          <a:extLst>
            <a:ext uri="{FF2B5EF4-FFF2-40B4-BE49-F238E27FC236}">
              <a16:creationId xmlns:a16="http://schemas.microsoft.com/office/drawing/2014/main" id="{1D90D5AB-8798-4CB2-B7C9-C08DD85ACE70}"/>
            </a:ext>
          </a:extLst>
        </xdr:cNvPr>
        <xdr:cNvSpPr txBox="1"/>
      </xdr:nvSpPr>
      <xdr:spPr>
        <a:xfrm>
          <a:off x="4086225" y="4429125"/>
          <a:ext cx="1905000" cy="107373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>
            <a:lnSpc>
              <a:spcPts val="800"/>
            </a:lnSpc>
          </a:pP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VALIDÓ.:</a:t>
          </a:r>
        </a:p>
        <a:p>
          <a:pPr algn="ctr">
            <a:lnSpc>
              <a:spcPts val="800"/>
            </a:lnSpc>
          </a:pPr>
          <a:endParaRPr lang="es-ES" sz="900" b="1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r>
            <a:rPr kumimoji="0" lang="es-ES" sz="9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EL ORGANO INTERNO DE CONTROL </a:t>
          </a:r>
          <a:r>
            <a:rPr lang="es-ES" sz="9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DEL IEPC</a:t>
          </a: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.</a:t>
          </a:r>
        </a:p>
        <a:p>
          <a:pPr algn="ctr">
            <a:lnSpc>
              <a:spcPts val="800"/>
            </a:lnSpc>
          </a:pPr>
          <a:endParaRPr lang="es-ES" sz="900" b="1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endParaRPr lang="es-ES" sz="900" b="1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r>
            <a:rPr lang="es-MX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MTRO VICTOR DE LA PAZ</a:t>
          </a:r>
          <a:r>
            <a:rPr lang="es-MX" sz="9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ADAME</a:t>
          </a:r>
          <a:endParaRPr lang="es-MX" sz="900" b="1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s-MX" sz="8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ts val="800"/>
            </a:lnSpc>
          </a:pPr>
          <a:r>
            <a:rPr lang="es-ES" sz="8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s-MX" sz="8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ts val="900"/>
            </a:lnSpc>
          </a:pPr>
          <a:r>
            <a:rPr lang="es-ES" sz="8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s-MX" sz="8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ts val="800"/>
            </a:lnSpc>
          </a:pPr>
          <a:r>
            <a:rPr lang="es-ES" sz="8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s-MX" sz="8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1</xdr:col>
      <xdr:colOff>1619250</xdr:colOff>
      <xdr:row>14</xdr:row>
      <xdr:rowOff>133350</xdr:rowOff>
    </xdr:from>
    <xdr:to>
      <xdr:col>4</xdr:col>
      <xdr:colOff>396043</xdr:colOff>
      <xdr:row>20</xdr:row>
      <xdr:rowOff>178380</xdr:rowOff>
    </xdr:to>
    <xdr:sp macro="" textlink="">
      <xdr:nvSpPr>
        <xdr:cNvPr id="13" name="3583 CuadroTexto">
          <a:extLst>
            <a:ext uri="{FF2B5EF4-FFF2-40B4-BE49-F238E27FC236}">
              <a16:creationId xmlns:a16="http://schemas.microsoft.com/office/drawing/2014/main" id="{F0A06385-E34D-4E3D-9842-D0DB5463BF97}"/>
            </a:ext>
          </a:extLst>
        </xdr:cNvPr>
        <xdr:cNvSpPr txBox="1"/>
      </xdr:nvSpPr>
      <xdr:spPr>
        <a:xfrm>
          <a:off x="2466975" y="2809875"/>
          <a:ext cx="2720143" cy="118803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>
            <a:lnSpc>
              <a:spcPts val="700"/>
            </a:lnSpc>
          </a:pP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REVISÓ:</a:t>
          </a:r>
        </a:p>
        <a:p>
          <a:pPr algn="ctr">
            <a:lnSpc>
              <a:spcPts val="700"/>
            </a:lnSpc>
          </a:pPr>
          <a:endParaRPr lang="es-ES" sz="900" b="1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700"/>
            </a:lnSpc>
          </a:pPr>
          <a:r>
            <a:rPr lang="es-ES" sz="9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LA DIRECTORA EJECUTIVA DE ADMINISTRACIÓN</a:t>
          </a: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DEL IEPC.</a:t>
          </a:r>
        </a:p>
        <a:p>
          <a:pPr algn="ctr">
            <a:lnSpc>
              <a:spcPts val="7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7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7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7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7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7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700"/>
            </a:lnSpc>
          </a:pP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L.C. ANA IRIS AGAMA VELASCO</a:t>
          </a:r>
          <a:endParaRPr lang="es-MX" sz="900">
            <a:effectLst/>
          </a:endParaRPr>
        </a:p>
        <a:p>
          <a:pPr algn="ctr">
            <a:lnSpc>
              <a:spcPts val="700"/>
            </a:lnSpc>
          </a:pPr>
          <a:endParaRPr lang="es-MX" sz="800">
            <a:effectLst/>
          </a:endParaRPr>
        </a:p>
        <a:p>
          <a:pPr>
            <a:lnSpc>
              <a:spcPts val="900"/>
            </a:lnSpc>
          </a:pPr>
          <a:endParaRPr lang="es-MX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ts val="900"/>
            </a:lnSpc>
          </a:pPr>
          <a:r>
            <a:rPr lang="es-E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s-MX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ts val="1200"/>
            </a:lnSpc>
          </a:pPr>
          <a:r>
            <a:rPr lang="es-E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s-MX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1000126</xdr:colOff>
      <xdr:row>18</xdr:row>
      <xdr:rowOff>19050</xdr:rowOff>
    </xdr:from>
    <xdr:to>
      <xdr:col>5</xdr:col>
      <xdr:colOff>733426</xdr:colOff>
      <xdr:row>23</xdr:row>
      <xdr:rowOff>97841</xdr:rowOff>
    </xdr:to>
    <xdr:sp macro="" textlink="">
      <xdr:nvSpPr>
        <xdr:cNvPr id="15" name="3584 CuadroTexto">
          <a:extLst>
            <a:ext uri="{FF2B5EF4-FFF2-40B4-BE49-F238E27FC236}">
              <a16:creationId xmlns:a16="http://schemas.microsoft.com/office/drawing/2014/main" id="{00000000-0008-0000-0800-00000F000000}"/>
            </a:ext>
          </a:extLst>
        </xdr:cNvPr>
        <xdr:cNvSpPr txBox="1"/>
      </xdr:nvSpPr>
      <xdr:spPr>
        <a:xfrm>
          <a:off x="6181726" y="3543300"/>
          <a:ext cx="2114550" cy="103129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>
            <a:lnSpc>
              <a:spcPts val="800"/>
            </a:lnSpc>
          </a:pP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AUTORIZÓ:</a:t>
          </a:r>
        </a:p>
        <a:p>
          <a:pPr algn="ctr">
            <a:lnSpc>
              <a:spcPts val="800"/>
            </a:lnSpc>
          </a:pP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EL SECRETARIO</a:t>
          </a:r>
          <a:r>
            <a:rPr lang="es-ES" sz="9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EJECUTIVO</a:t>
          </a:r>
          <a:r>
            <a:rPr lang="es-ES" sz="9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DEL IEPC.</a:t>
          </a:r>
        </a:p>
        <a:p>
          <a:pPr algn="ctr">
            <a:lnSpc>
              <a:spcPts val="800"/>
            </a:lnSpc>
          </a:pPr>
          <a:endParaRPr lang="es-ES" sz="900" b="1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MTRO. PEDRO</a:t>
          </a:r>
          <a:r>
            <a:rPr lang="es-ES" sz="9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PABLO MARTÍNEZ ORTIZ</a:t>
          </a:r>
          <a:endParaRPr lang="es-MX" sz="900">
            <a:effectLst/>
          </a:endParaRPr>
        </a:p>
        <a:p>
          <a:pPr algn="ctr">
            <a:lnSpc>
              <a:spcPts val="9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ts val="800"/>
            </a:lnSpc>
          </a:pPr>
          <a:r>
            <a:rPr lang="es-ES" sz="8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s-MX" sz="8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ts val="900"/>
            </a:lnSpc>
          </a:pPr>
          <a:r>
            <a:rPr lang="es-ES" sz="8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s-MX" sz="8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ts val="800"/>
            </a:lnSpc>
          </a:pPr>
          <a:r>
            <a:rPr lang="es-ES" sz="8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s-MX" sz="8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0</xdr:col>
      <xdr:colOff>66675</xdr:colOff>
      <xdr:row>18</xdr:row>
      <xdr:rowOff>97847</xdr:rowOff>
    </xdr:from>
    <xdr:to>
      <xdr:col>1</xdr:col>
      <xdr:colOff>1362075</xdr:colOff>
      <xdr:row>24</xdr:row>
      <xdr:rowOff>69266</xdr:rowOff>
    </xdr:to>
    <xdr:sp macro="" textlink="">
      <xdr:nvSpPr>
        <xdr:cNvPr id="19" name="3583 CuadroTexto">
          <a:extLst>
            <a:ext uri="{FF2B5EF4-FFF2-40B4-BE49-F238E27FC236}">
              <a16:creationId xmlns:a16="http://schemas.microsoft.com/office/drawing/2014/main" id="{00000000-0008-0000-0800-000013000000}"/>
            </a:ext>
          </a:extLst>
        </xdr:cNvPr>
        <xdr:cNvSpPr txBox="1"/>
      </xdr:nvSpPr>
      <xdr:spPr>
        <a:xfrm>
          <a:off x="66675" y="3622097"/>
          <a:ext cx="2333625" cy="111441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>
            <a:lnSpc>
              <a:spcPts val="700"/>
            </a:lnSpc>
          </a:pP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ELABORÓ:</a:t>
          </a:r>
        </a:p>
        <a:p>
          <a:pPr algn="ctr">
            <a:lnSpc>
              <a:spcPts val="700"/>
            </a:lnSpc>
          </a:pPr>
          <a:r>
            <a:rPr lang="es-ES" sz="9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COORDINADOR DE CONTABILIDAD Y FINANZAS DEL IEPC.</a:t>
          </a:r>
          <a:endParaRPr lang="es-ES" sz="900" b="1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7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7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7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7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7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700"/>
            </a:lnSpc>
          </a:pP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L.C.</a:t>
          </a:r>
          <a:r>
            <a:rPr lang="es-ES" sz="9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JOSÉ ROMÁN LINARES CONTRERAS</a:t>
          </a:r>
          <a:endParaRPr lang="es-MX" sz="900">
            <a:effectLst/>
          </a:endParaRPr>
        </a:p>
        <a:p>
          <a:pPr algn="ctr">
            <a:lnSpc>
              <a:spcPts val="700"/>
            </a:lnSpc>
          </a:pPr>
          <a:endParaRPr lang="es-MX" sz="900">
            <a:effectLst/>
          </a:endParaRPr>
        </a:p>
        <a:p>
          <a:pPr>
            <a:lnSpc>
              <a:spcPts val="9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ts val="900"/>
            </a:lnSpc>
          </a:pPr>
          <a:r>
            <a:rPr lang="es-E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s-MX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ts val="1200"/>
            </a:lnSpc>
          </a:pPr>
          <a:r>
            <a:rPr lang="es-E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s-MX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0</xdr:col>
      <xdr:colOff>295275</xdr:colOff>
      <xdr:row>0</xdr:row>
      <xdr:rowOff>171450</xdr:rowOff>
    </xdr:from>
    <xdr:to>
      <xdr:col>0</xdr:col>
      <xdr:colOff>647700</xdr:colOff>
      <xdr:row>3</xdr:row>
      <xdr:rowOff>85725</xdr:rowOff>
    </xdr:to>
    <xdr:pic>
      <xdr:nvPicPr>
        <xdr:cNvPr id="20" name="0 Imagen" descr="IEEG Oficial.jpg">
          <a:extLst>
            <a:ext uri="{FF2B5EF4-FFF2-40B4-BE49-F238E27FC236}">
              <a16:creationId xmlns:a16="http://schemas.microsoft.com/office/drawing/2014/main" id="{00000000-0008-0000-0800-00001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171450"/>
          <a:ext cx="352425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228600</xdr:colOff>
      <xdr:row>27</xdr:row>
      <xdr:rowOff>19050</xdr:rowOff>
    </xdr:from>
    <xdr:to>
      <xdr:col>2</xdr:col>
      <xdr:colOff>59266</xdr:colOff>
      <xdr:row>32</xdr:row>
      <xdr:rowOff>140752</xdr:rowOff>
    </xdr:to>
    <xdr:sp macro="" textlink="">
      <xdr:nvSpPr>
        <xdr:cNvPr id="8" name="3584 CuadroTexto">
          <a:extLst>
            <a:ext uri="{FF2B5EF4-FFF2-40B4-BE49-F238E27FC236}">
              <a16:creationId xmlns:a16="http://schemas.microsoft.com/office/drawing/2014/main" id="{00000000-0008-0000-0800-000008000000}"/>
            </a:ext>
          </a:extLst>
        </xdr:cNvPr>
        <xdr:cNvSpPr txBox="1"/>
      </xdr:nvSpPr>
      <xdr:spPr>
        <a:xfrm>
          <a:off x="1266825" y="5257800"/>
          <a:ext cx="2621491" cy="107420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>
            <a:lnSpc>
              <a:spcPts val="800"/>
            </a:lnSpc>
          </a:pP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Vo.Bo.:</a:t>
          </a:r>
        </a:p>
        <a:p>
          <a:pPr algn="ctr">
            <a:lnSpc>
              <a:spcPts val="800"/>
            </a:lnSpc>
          </a:pP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LA CONSEJERA </a:t>
          </a:r>
          <a:r>
            <a:rPr lang="es-ES" sz="9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PRESIDENTA DEL IEPC</a:t>
          </a: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.</a:t>
          </a:r>
        </a:p>
        <a:p>
          <a:pPr algn="ctr">
            <a:lnSpc>
              <a:spcPts val="800"/>
            </a:lnSpc>
          </a:pPr>
          <a:endParaRPr lang="es-ES" sz="900" b="1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MTRA. LUZ FABIOLA MATILDES GAMA</a:t>
          </a:r>
          <a:endParaRPr lang="es-MX" sz="900">
            <a:effectLst/>
          </a:endParaRPr>
        </a:p>
        <a:p>
          <a:pPr algn="ctr">
            <a:lnSpc>
              <a:spcPts val="800"/>
            </a:lnSpc>
          </a:pPr>
          <a:endParaRPr lang="es-MX" sz="8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ts val="900"/>
            </a:lnSpc>
          </a:pPr>
          <a:r>
            <a:rPr lang="es-ES" sz="8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s-MX" sz="8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ts val="800"/>
            </a:lnSpc>
          </a:pPr>
          <a:r>
            <a:rPr lang="es-ES" sz="8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s-MX" sz="8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ts val="800"/>
            </a:lnSpc>
          </a:pPr>
          <a:r>
            <a:rPr lang="es-ES" sz="8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s-MX" sz="8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2</xdr:col>
      <xdr:colOff>1333500</xdr:colOff>
      <xdr:row>26</xdr:row>
      <xdr:rowOff>85725</xdr:rowOff>
    </xdr:from>
    <xdr:to>
      <xdr:col>4</xdr:col>
      <xdr:colOff>771525</xdr:colOff>
      <xdr:row>32</xdr:row>
      <xdr:rowOff>16460</xdr:rowOff>
    </xdr:to>
    <xdr:sp macro="" textlink="">
      <xdr:nvSpPr>
        <xdr:cNvPr id="10" name="3584 CuadroTexto">
          <a:extLst>
            <a:ext uri="{FF2B5EF4-FFF2-40B4-BE49-F238E27FC236}">
              <a16:creationId xmlns:a16="http://schemas.microsoft.com/office/drawing/2014/main" id="{0ABA9EB9-2E37-416B-8C3C-65D907324813}"/>
            </a:ext>
          </a:extLst>
        </xdr:cNvPr>
        <xdr:cNvSpPr txBox="1"/>
      </xdr:nvSpPr>
      <xdr:spPr>
        <a:xfrm>
          <a:off x="5162550" y="5133975"/>
          <a:ext cx="1905000" cy="107373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>
            <a:lnSpc>
              <a:spcPts val="800"/>
            </a:lnSpc>
          </a:pP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VALIDÓ.:</a:t>
          </a:r>
        </a:p>
        <a:p>
          <a:pPr algn="ctr">
            <a:lnSpc>
              <a:spcPts val="800"/>
            </a:lnSpc>
          </a:pPr>
          <a:endParaRPr lang="es-ES" sz="900" b="1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r>
            <a:rPr kumimoji="0" lang="es-ES" sz="9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EL ORGANO INTERNO DE CONTROL </a:t>
          </a:r>
          <a:r>
            <a:rPr lang="es-ES" sz="9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DEL IEPC</a:t>
          </a: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.</a:t>
          </a:r>
        </a:p>
        <a:p>
          <a:pPr algn="ctr">
            <a:lnSpc>
              <a:spcPts val="800"/>
            </a:lnSpc>
          </a:pPr>
          <a:endParaRPr lang="es-ES" sz="900" b="1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endParaRPr lang="es-ES" sz="900" b="1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r>
            <a:rPr lang="es-MX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MTRO VICTOR DE LA PAZ</a:t>
          </a:r>
          <a:r>
            <a:rPr lang="es-MX" sz="9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ADAME</a:t>
          </a:r>
          <a:endParaRPr lang="es-MX" sz="900" b="1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s-MX" sz="8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ts val="800"/>
            </a:lnSpc>
          </a:pPr>
          <a:r>
            <a:rPr lang="es-ES" sz="8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s-MX" sz="8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ts val="900"/>
            </a:lnSpc>
          </a:pPr>
          <a:r>
            <a:rPr lang="es-ES" sz="8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s-MX" sz="8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ts val="800"/>
            </a:lnSpc>
          </a:pPr>
          <a:r>
            <a:rPr lang="es-ES" sz="8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s-MX" sz="8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1</xdr:col>
      <xdr:colOff>1809750</xdr:colOff>
      <xdr:row>17</xdr:row>
      <xdr:rowOff>57150</xdr:rowOff>
    </xdr:from>
    <xdr:to>
      <xdr:col>3</xdr:col>
      <xdr:colOff>386518</xdr:colOff>
      <xdr:row>23</xdr:row>
      <xdr:rowOff>102180</xdr:rowOff>
    </xdr:to>
    <xdr:sp macro="" textlink="">
      <xdr:nvSpPr>
        <xdr:cNvPr id="11" name="3583 CuadroTexto">
          <a:extLst>
            <a:ext uri="{FF2B5EF4-FFF2-40B4-BE49-F238E27FC236}">
              <a16:creationId xmlns:a16="http://schemas.microsoft.com/office/drawing/2014/main" id="{8EFACD25-C9E6-44A7-A3D3-1AA2EE6C1656}"/>
            </a:ext>
          </a:extLst>
        </xdr:cNvPr>
        <xdr:cNvSpPr txBox="1"/>
      </xdr:nvSpPr>
      <xdr:spPr>
        <a:xfrm>
          <a:off x="2847975" y="3390900"/>
          <a:ext cx="2720143" cy="118803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>
            <a:lnSpc>
              <a:spcPts val="700"/>
            </a:lnSpc>
          </a:pP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REVISÓ:</a:t>
          </a:r>
        </a:p>
        <a:p>
          <a:pPr algn="ctr">
            <a:lnSpc>
              <a:spcPts val="700"/>
            </a:lnSpc>
          </a:pPr>
          <a:endParaRPr lang="es-ES" sz="900" b="1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700"/>
            </a:lnSpc>
          </a:pPr>
          <a:r>
            <a:rPr lang="es-ES" sz="9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LA DIRECTORA EJECUTIVA DE ADMINISTRACIÓN</a:t>
          </a: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DEL IEPC.</a:t>
          </a:r>
        </a:p>
        <a:p>
          <a:pPr algn="ctr">
            <a:lnSpc>
              <a:spcPts val="7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7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7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7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7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7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700"/>
            </a:lnSpc>
          </a:pP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L.C. ANA IRIS AGAMA VELASCO</a:t>
          </a:r>
          <a:endParaRPr lang="es-MX" sz="900">
            <a:effectLst/>
          </a:endParaRPr>
        </a:p>
        <a:p>
          <a:pPr algn="ctr">
            <a:lnSpc>
              <a:spcPts val="700"/>
            </a:lnSpc>
          </a:pPr>
          <a:endParaRPr lang="es-MX" sz="800">
            <a:effectLst/>
          </a:endParaRPr>
        </a:p>
        <a:p>
          <a:pPr>
            <a:lnSpc>
              <a:spcPts val="900"/>
            </a:lnSpc>
          </a:pPr>
          <a:endParaRPr lang="es-MX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ts val="900"/>
            </a:lnSpc>
          </a:pPr>
          <a:r>
            <a:rPr lang="es-E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s-MX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ts val="1200"/>
            </a:lnSpc>
          </a:pPr>
          <a:r>
            <a:rPr lang="es-E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s-MX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47625</xdr:colOff>
      <xdr:row>15</xdr:row>
      <xdr:rowOff>57150</xdr:rowOff>
    </xdr:from>
    <xdr:to>
      <xdr:col>4</xdr:col>
      <xdr:colOff>866775</xdr:colOff>
      <xdr:row>20</xdr:row>
      <xdr:rowOff>135941</xdr:rowOff>
    </xdr:to>
    <xdr:sp macro="" textlink="">
      <xdr:nvSpPr>
        <xdr:cNvPr id="20" name="3584 CuadroTexto">
          <a:extLst>
            <a:ext uri="{FF2B5EF4-FFF2-40B4-BE49-F238E27FC236}">
              <a16:creationId xmlns:a16="http://schemas.microsoft.com/office/drawing/2014/main" id="{00000000-0008-0000-0900-000014000000}"/>
            </a:ext>
          </a:extLst>
        </xdr:cNvPr>
        <xdr:cNvSpPr txBox="1"/>
      </xdr:nvSpPr>
      <xdr:spPr>
        <a:xfrm>
          <a:off x="5648325" y="3286125"/>
          <a:ext cx="2105025" cy="103129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>
            <a:lnSpc>
              <a:spcPts val="800"/>
            </a:lnSpc>
          </a:pP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AUTORIZÓ:</a:t>
          </a:r>
        </a:p>
        <a:p>
          <a:pPr algn="ctr">
            <a:lnSpc>
              <a:spcPts val="800"/>
            </a:lnSpc>
          </a:pP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EL SECRETARIO</a:t>
          </a:r>
          <a:r>
            <a:rPr lang="es-ES" sz="9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EJECUTIVO</a:t>
          </a:r>
          <a:r>
            <a:rPr lang="es-ES" sz="9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DEL IEPC.</a:t>
          </a:r>
        </a:p>
        <a:p>
          <a:pPr algn="ctr">
            <a:lnSpc>
              <a:spcPts val="800"/>
            </a:lnSpc>
          </a:pPr>
          <a:endParaRPr lang="es-ES" sz="900" b="1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MTRO. PEDRO</a:t>
          </a:r>
          <a:r>
            <a:rPr lang="es-ES" sz="9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PABLO MARTÍNEZ ORTIZ</a:t>
          </a:r>
          <a:endParaRPr lang="es-MX" sz="900">
            <a:effectLst/>
          </a:endParaRPr>
        </a:p>
        <a:p>
          <a:pPr algn="ctr">
            <a:lnSpc>
              <a:spcPts val="9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ts val="800"/>
            </a:lnSpc>
          </a:pPr>
          <a:r>
            <a:rPr lang="es-ES" sz="8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s-MX" sz="8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ts val="900"/>
            </a:lnSpc>
          </a:pPr>
          <a:r>
            <a:rPr lang="es-ES" sz="8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s-MX" sz="8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ts val="800"/>
            </a:lnSpc>
          </a:pPr>
          <a:r>
            <a:rPr lang="es-ES" sz="8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s-MX" sz="8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0</xdr:col>
      <xdr:colOff>0</xdr:colOff>
      <xdr:row>15</xdr:row>
      <xdr:rowOff>78797</xdr:rowOff>
    </xdr:from>
    <xdr:to>
      <xdr:col>1</xdr:col>
      <xdr:colOff>942975</xdr:colOff>
      <xdr:row>21</xdr:row>
      <xdr:rowOff>50216</xdr:rowOff>
    </xdr:to>
    <xdr:sp macro="" textlink="">
      <xdr:nvSpPr>
        <xdr:cNvPr id="24" name="3583 CuadroTexto">
          <a:extLst>
            <a:ext uri="{FF2B5EF4-FFF2-40B4-BE49-F238E27FC236}">
              <a16:creationId xmlns:a16="http://schemas.microsoft.com/office/drawing/2014/main" id="{00000000-0008-0000-0900-000018000000}"/>
            </a:ext>
          </a:extLst>
        </xdr:cNvPr>
        <xdr:cNvSpPr txBox="1"/>
      </xdr:nvSpPr>
      <xdr:spPr>
        <a:xfrm>
          <a:off x="0" y="3307772"/>
          <a:ext cx="2476500" cy="111441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>
            <a:lnSpc>
              <a:spcPts val="700"/>
            </a:lnSpc>
          </a:pP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ELABORÓ:</a:t>
          </a:r>
        </a:p>
        <a:p>
          <a:pPr algn="ctr">
            <a:lnSpc>
              <a:spcPts val="700"/>
            </a:lnSpc>
          </a:pPr>
          <a:r>
            <a:rPr lang="es-ES" sz="9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COORDINADOR DE CONTABILIDAD Y </a:t>
          </a:r>
        </a:p>
        <a:p>
          <a:pPr algn="ctr">
            <a:lnSpc>
              <a:spcPts val="700"/>
            </a:lnSpc>
          </a:pPr>
          <a:r>
            <a:rPr lang="es-ES" sz="9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FINANZAS DEL IEPC.</a:t>
          </a:r>
          <a:endParaRPr lang="es-ES" sz="900" b="1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7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7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7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7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7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700"/>
            </a:lnSpc>
          </a:pP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L.C.</a:t>
          </a:r>
          <a:r>
            <a:rPr lang="es-ES" sz="9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JOSÉ ROMÁN LINARES CONTRERAS</a:t>
          </a:r>
          <a:endParaRPr lang="es-MX" sz="900">
            <a:effectLst/>
          </a:endParaRPr>
        </a:p>
        <a:p>
          <a:pPr algn="ctr">
            <a:lnSpc>
              <a:spcPts val="700"/>
            </a:lnSpc>
          </a:pPr>
          <a:endParaRPr lang="es-MX" sz="900">
            <a:effectLst/>
          </a:endParaRPr>
        </a:p>
        <a:p>
          <a:pPr>
            <a:lnSpc>
              <a:spcPts val="9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ts val="900"/>
            </a:lnSpc>
          </a:pPr>
          <a:r>
            <a:rPr lang="es-E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s-MX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ts val="1200"/>
            </a:lnSpc>
          </a:pPr>
          <a:r>
            <a:rPr lang="es-E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s-MX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0</xdr:col>
      <xdr:colOff>180975</xdr:colOff>
      <xdr:row>1</xdr:row>
      <xdr:rowOff>28575</xdr:rowOff>
    </xdr:from>
    <xdr:to>
      <xdr:col>0</xdr:col>
      <xdr:colOff>533400</xdr:colOff>
      <xdr:row>3</xdr:row>
      <xdr:rowOff>133350</xdr:rowOff>
    </xdr:to>
    <xdr:pic>
      <xdr:nvPicPr>
        <xdr:cNvPr id="25" name="0 Imagen" descr="IEEG Oficial.jpg">
          <a:extLst>
            <a:ext uri="{FF2B5EF4-FFF2-40B4-BE49-F238E27FC236}">
              <a16:creationId xmlns:a16="http://schemas.microsoft.com/office/drawing/2014/main" id="{00000000-0008-0000-0900-00001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975" y="219075"/>
          <a:ext cx="352425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1162050</xdr:colOff>
      <xdr:row>23</xdr:row>
      <xdr:rowOff>57150</xdr:rowOff>
    </xdr:from>
    <xdr:to>
      <xdr:col>1</xdr:col>
      <xdr:colOff>2250016</xdr:colOff>
      <xdr:row>28</xdr:row>
      <xdr:rowOff>178852</xdr:rowOff>
    </xdr:to>
    <xdr:sp macro="" textlink="">
      <xdr:nvSpPr>
        <xdr:cNvPr id="8" name="3584 CuadroTexto">
          <a:extLst>
            <a:ext uri="{FF2B5EF4-FFF2-40B4-BE49-F238E27FC236}">
              <a16:creationId xmlns:a16="http://schemas.microsoft.com/office/drawing/2014/main" id="{00000000-0008-0000-0900-000008000000}"/>
            </a:ext>
          </a:extLst>
        </xdr:cNvPr>
        <xdr:cNvSpPr txBox="1"/>
      </xdr:nvSpPr>
      <xdr:spPr>
        <a:xfrm>
          <a:off x="1162050" y="4810125"/>
          <a:ext cx="2621491" cy="107420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>
            <a:lnSpc>
              <a:spcPts val="800"/>
            </a:lnSpc>
          </a:pP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Vo.Bo.:</a:t>
          </a:r>
        </a:p>
        <a:p>
          <a:pPr algn="ctr">
            <a:lnSpc>
              <a:spcPts val="800"/>
            </a:lnSpc>
          </a:pP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LA CONSEJERA </a:t>
          </a:r>
          <a:r>
            <a:rPr lang="es-ES" sz="9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PRESIDENTA DEL IEPC</a:t>
          </a: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.</a:t>
          </a:r>
        </a:p>
        <a:p>
          <a:pPr algn="ctr">
            <a:lnSpc>
              <a:spcPts val="800"/>
            </a:lnSpc>
          </a:pPr>
          <a:endParaRPr lang="es-ES" sz="900" b="1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MTRA. LUZ FABIOLA MATILDES GAMA</a:t>
          </a:r>
          <a:endParaRPr lang="es-MX" sz="900">
            <a:effectLst/>
          </a:endParaRPr>
        </a:p>
        <a:p>
          <a:pPr algn="ctr">
            <a:lnSpc>
              <a:spcPts val="800"/>
            </a:lnSpc>
          </a:pPr>
          <a:endParaRPr lang="es-MX" sz="8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ts val="900"/>
            </a:lnSpc>
          </a:pPr>
          <a:r>
            <a:rPr lang="es-ES" sz="8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s-MX" sz="8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ts val="800"/>
            </a:lnSpc>
          </a:pPr>
          <a:r>
            <a:rPr lang="es-ES" sz="8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s-MX" sz="8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ts val="800"/>
            </a:lnSpc>
          </a:pPr>
          <a:r>
            <a:rPr lang="es-ES" sz="8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s-MX" sz="8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2</xdr:col>
      <xdr:colOff>152400</xdr:colOff>
      <xdr:row>22</xdr:row>
      <xdr:rowOff>161925</xdr:rowOff>
    </xdr:from>
    <xdr:to>
      <xdr:col>3</xdr:col>
      <xdr:colOff>666750</xdr:colOff>
      <xdr:row>28</xdr:row>
      <xdr:rowOff>92660</xdr:rowOff>
    </xdr:to>
    <xdr:sp macro="" textlink="">
      <xdr:nvSpPr>
        <xdr:cNvPr id="9" name="3584 CuadroTexto">
          <a:extLst>
            <a:ext uri="{FF2B5EF4-FFF2-40B4-BE49-F238E27FC236}">
              <a16:creationId xmlns:a16="http://schemas.microsoft.com/office/drawing/2014/main" id="{FF342839-81DF-483E-9090-387073110F7E}"/>
            </a:ext>
          </a:extLst>
        </xdr:cNvPr>
        <xdr:cNvSpPr txBox="1"/>
      </xdr:nvSpPr>
      <xdr:spPr>
        <a:xfrm>
          <a:off x="4362450" y="4724400"/>
          <a:ext cx="1905000" cy="107373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>
            <a:lnSpc>
              <a:spcPts val="800"/>
            </a:lnSpc>
          </a:pP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VALIDÓ.:</a:t>
          </a:r>
        </a:p>
        <a:p>
          <a:pPr algn="ctr">
            <a:lnSpc>
              <a:spcPts val="800"/>
            </a:lnSpc>
          </a:pPr>
          <a:endParaRPr lang="es-ES" sz="900" b="1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r>
            <a:rPr kumimoji="0" lang="es-ES" sz="9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EL ORGANO INTERNO DE CONTROL </a:t>
          </a:r>
          <a:r>
            <a:rPr lang="es-ES" sz="9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DEL IEPC</a:t>
          </a: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.</a:t>
          </a:r>
        </a:p>
        <a:p>
          <a:pPr algn="ctr">
            <a:lnSpc>
              <a:spcPts val="800"/>
            </a:lnSpc>
          </a:pPr>
          <a:endParaRPr lang="es-ES" sz="900" b="1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endParaRPr lang="es-ES" sz="900" b="1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r>
            <a:rPr lang="es-MX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MTRO VICTOR DE LA PAZ</a:t>
          </a:r>
          <a:r>
            <a:rPr lang="es-MX" sz="9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ADAME</a:t>
          </a:r>
          <a:endParaRPr lang="es-MX" sz="900" b="1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s-MX" sz="8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ts val="800"/>
            </a:lnSpc>
          </a:pPr>
          <a:r>
            <a:rPr lang="es-ES" sz="8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s-MX" sz="8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ts val="900"/>
            </a:lnSpc>
          </a:pPr>
          <a:r>
            <a:rPr lang="es-ES" sz="8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s-MX" sz="8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ts val="800"/>
            </a:lnSpc>
          </a:pPr>
          <a:r>
            <a:rPr lang="es-ES" sz="8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s-MX" sz="8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1</xdr:col>
      <xdr:colOff>1114425</xdr:colOff>
      <xdr:row>14</xdr:row>
      <xdr:rowOff>76200</xdr:rowOff>
    </xdr:from>
    <xdr:to>
      <xdr:col>2</xdr:col>
      <xdr:colOff>1158043</xdr:colOff>
      <xdr:row>20</xdr:row>
      <xdr:rowOff>121230</xdr:rowOff>
    </xdr:to>
    <xdr:sp macro="" textlink="">
      <xdr:nvSpPr>
        <xdr:cNvPr id="11" name="3583 CuadroTexto">
          <a:extLst>
            <a:ext uri="{FF2B5EF4-FFF2-40B4-BE49-F238E27FC236}">
              <a16:creationId xmlns:a16="http://schemas.microsoft.com/office/drawing/2014/main" id="{D5AF38B1-8A01-49E6-8E2D-A645AA2DE4D1}"/>
            </a:ext>
          </a:extLst>
        </xdr:cNvPr>
        <xdr:cNvSpPr txBox="1"/>
      </xdr:nvSpPr>
      <xdr:spPr>
        <a:xfrm>
          <a:off x="2647950" y="3114675"/>
          <a:ext cx="2720143" cy="118803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>
            <a:lnSpc>
              <a:spcPts val="700"/>
            </a:lnSpc>
          </a:pP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REVISÓ:</a:t>
          </a:r>
        </a:p>
        <a:p>
          <a:pPr algn="ctr">
            <a:lnSpc>
              <a:spcPts val="700"/>
            </a:lnSpc>
          </a:pPr>
          <a:endParaRPr lang="es-ES" sz="900" b="1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700"/>
            </a:lnSpc>
          </a:pPr>
          <a:r>
            <a:rPr lang="es-ES" sz="9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LA DIRECTORA EJECUTIVA DE ADMINISTRACIÓN</a:t>
          </a: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DEL IEPC.</a:t>
          </a:r>
        </a:p>
        <a:p>
          <a:pPr algn="ctr">
            <a:lnSpc>
              <a:spcPts val="7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7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7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7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7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7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700"/>
            </a:lnSpc>
          </a:pP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L.C. ANA IRIS AGAMA VELASCO</a:t>
          </a:r>
          <a:endParaRPr lang="es-MX" sz="900">
            <a:effectLst/>
          </a:endParaRPr>
        </a:p>
        <a:p>
          <a:pPr algn="ctr">
            <a:lnSpc>
              <a:spcPts val="700"/>
            </a:lnSpc>
          </a:pPr>
          <a:endParaRPr lang="es-MX" sz="800">
            <a:effectLst/>
          </a:endParaRPr>
        </a:p>
        <a:p>
          <a:pPr>
            <a:lnSpc>
              <a:spcPts val="900"/>
            </a:lnSpc>
          </a:pPr>
          <a:endParaRPr lang="es-MX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ts val="900"/>
            </a:lnSpc>
          </a:pPr>
          <a:r>
            <a:rPr lang="es-E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s-MX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ts val="1200"/>
            </a:lnSpc>
          </a:pPr>
          <a:r>
            <a:rPr lang="es-E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s-MX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1123950</xdr:colOff>
      <xdr:row>12</xdr:row>
      <xdr:rowOff>152400</xdr:rowOff>
    </xdr:from>
    <xdr:to>
      <xdr:col>4</xdr:col>
      <xdr:colOff>542925</xdr:colOff>
      <xdr:row>18</xdr:row>
      <xdr:rowOff>40691</xdr:rowOff>
    </xdr:to>
    <xdr:sp macro="" textlink="">
      <xdr:nvSpPr>
        <xdr:cNvPr id="10" name="3584 CuadroTexto">
          <a:extLst>
            <a:ext uri="{FF2B5EF4-FFF2-40B4-BE49-F238E27FC236}">
              <a16:creationId xmlns:a16="http://schemas.microsoft.com/office/drawing/2014/main" id="{00000000-0008-0000-0A00-00000A000000}"/>
            </a:ext>
          </a:extLst>
        </xdr:cNvPr>
        <xdr:cNvSpPr txBox="1"/>
      </xdr:nvSpPr>
      <xdr:spPr>
        <a:xfrm>
          <a:off x="5495925" y="2771775"/>
          <a:ext cx="2095500" cy="103129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>
            <a:lnSpc>
              <a:spcPts val="800"/>
            </a:lnSpc>
          </a:pP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AUTORIZÓ:</a:t>
          </a:r>
        </a:p>
        <a:p>
          <a:pPr algn="ctr">
            <a:lnSpc>
              <a:spcPts val="800"/>
            </a:lnSpc>
          </a:pP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EL SECRETARIO</a:t>
          </a:r>
          <a:r>
            <a:rPr lang="es-ES" sz="9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EJECUTIVO</a:t>
          </a:r>
          <a:r>
            <a:rPr lang="es-ES" sz="9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DEL IEPC.</a:t>
          </a:r>
        </a:p>
        <a:p>
          <a:pPr algn="ctr">
            <a:lnSpc>
              <a:spcPts val="800"/>
            </a:lnSpc>
          </a:pPr>
          <a:endParaRPr lang="es-ES" sz="900" b="1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MTRO. PEDRO</a:t>
          </a:r>
          <a:r>
            <a:rPr lang="es-ES" sz="9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PABLO MARTÍNEZ ORTIZ</a:t>
          </a:r>
          <a:endParaRPr lang="es-MX" sz="900">
            <a:effectLst/>
          </a:endParaRPr>
        </a:p>
        <a:p>
          <a:pPr algn="ctr">
            <a:lnSpc>
              <a:spcPts val="9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ts val="800"/>
            </a:lnSpc>
          </a:pPr>
          <a:r>
            <a:rPr lang="es-ES" sz="8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s-MX" sz="8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ts val="900"/>
            </a:lnSpc>
          </a:pPr>
          <a:r>
            <a:rPr lang="es-ES" sz="8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s-MX" sz="8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ts val="800"/>
            </a:lnSpc>
          </a:pPr>
          <a:r>
            <a:rPr lang="es-ES" sz="8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s-MX" sz="8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0</xdr:col>
      <xdr:colOff>0</xdr:colOff>
      <xdr:row>13</xdr:row>
      <xdr:rowOff>21647</xdr:rowOff>
    </xdr:from>
    <xdr:to>
      <xdr:col>1</xdr:col>
      <xdr:colOff>561975</xdr:colOff>
      <xdr:row>18</xdr:row>
      <xdr:rowOff>183566</xdr:rowOff>
    </xdr:to>
    <xdr:sp macro="" textlink="">
      <xdr:nvSpPr>
        <xdr:cNvPr id="14" name="3583 CuadroTexto">
          <a:extLst>
            <a:ext uri="{FF2B5EF4-FFF2-40B4-BE49-F238E27FC236}">
              <a16:creationId xmlns:a16="http://schemas.microsoft.com/office/drawing/2014/main" id="{00000000-0008-0000-0A00-00000E000000}"/>
            </a:ext>
          </a:extLst>
        </xdr:cNvPr>
        <xdr:cNvSpPr txBox="1"/>
      </xdr:nvSpPr>
      <xdr:spPr>
        <a:xfrm>
          <a:off x="0" y="2831522"/>
          <a:ext cx="2257425" cy="111441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>
            <a:lnSpc>
              <a:spcPts val="700"/>
            </a:lnSpc>
          </a:pP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ELABORÓ:</a:t>
          </a:r>
        </a:p>
        <a:p>
          <a:pPr algn="ctr">
            <a:lnSpc>
              <a:spcPts val="700"/>
            </a:lnSpc>
          </a:pPr>
          <a:r>
            <a:rPr lang="es-ES" sz="9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COORDINADOR DE CONTABILIDAD</a:t>
          </a:r>
        </a:p>
        <a:p>
          <a:pPr algn="ctr">
            <a:lnSpc>
              <a:spcPts val="700"/>
            </a:lnSpc>
          </a:pPr>
          <a:r>
            <a:rPr lang="es-ES" sz="9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Y FINANZAS DEL IEPC.</a:t>
          </a:r>
          <a:endParaRPr lang="es-ES" sz="900" b="1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7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7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7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7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7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700"/>
            </a:lnSpc>
          </a:pP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L.C.</a:t>
          </a:r>
          <a:r>
            <a:rPr lang="es-ES" sz="9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JOSÉ ROMÁN LINARES CONTRERAS</a:t>
          </a:r>
          <a:endParaRPr lang="es-MX" sz="900">
            <a:effectLst/>
          </a:endParaRPr>
        </a:p>
        <a:p>
          <a:pPr algn="ctr">
            <a:lnSpc>
              <a:spcPts val="700"/>
            </a:lnSpc>
          </a:pPr>
          <a:endParaRPr lang="es-MX" sz="900">
            <a:effectLst/>
          </a:endParaRPr>
        </a:p>
        <a:p>
          <a:pPr>
            <a:lnSpc>
              <a:spcPts val="9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ts val="900"/>
            </a:lnSpc>
          </a:pPr>
          <a:r>
            <a:rPr lang="es-E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s-MX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ts val="1200"/>
            </a:lnSpc>
          </a:pPr>
          <a:r>
            <a:rPr lang="es-E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s-MX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0</xdr:col>
      <xdr:colOff>285750</xdr:colOff>
      <xdr:row>1</xdr:row>
      <xdr:rowOff>28575</xdr:rowOff>
    </xdr:from>
    <xdr:to>
      <xdr:col>0</xdr:col>
      <xdr:colOff>638175</xdr:colOff>
      <xdr:row>3</xdr:row>
      <xdr:rowOff>133350</xdr:rowOff>
    </xdr:to>
    <xdr:pic>
      <xdr:nvPicPr>
        <xdr:cNvPr id="15" name="0 Imagen" descr="IEEG Oficial.jpg">
          <a:extLst>
            <a:ext uri="{FF2B5EF4-FFF2-40B4-BE49-F238E27FC236}">
              <a16:creationId xmlns:a16="http://schemas.microsoft.com/office/drawing/2014/main" id="{00000000-0008-0000-0A00-00000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0" y="219075"/>
          <a:ext cx="352425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304800</xdr:colOff>
      <xdr:row>19</xdr:row>
      <xdr:rowOff>95250</xdr:rowOff>
    </xdr:from>
    <xdr:to>
      <xdr:col>1</xdr:col>
      <xdr:colOff>1230841</xdr:colOff>
      <xdr:row>25</xdr:row>
      <xdr:rowOff>26452</xdr:rowOff>
    </xdr:to>
    <xdr:sp macro="" textlink="">
      <xdr:nvSpPr>
        <xdr:cNvPr id="8" name="3584 CuadroTexto">
          <a:extLst>
            <a:ext uri="{FF2B5EF4-FFF2-40B4-BE49-F238E27FC236}">
              <a16:creationId xmlns:a16="http://schemas.microsoft.com/office/drawing/2014/main" id="{00000000-0008-0000-0A00-000008000000}"/>
            </a:ext>
          </a:extLst>
        </xdr:cNvPr>
        <xdr:cNvSpPr txBox="1"/>
      </xdr:nvSpPr>
      <xdr:spPr>
        <a:xfrm>
          <a:off x="304800" y="4048125"/>
          <a:ext cx="2621491" cy="107420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>
            <a:lnSpc>
              <a:spcPts val="800"/>
            </a:lnSpc>
          </a:pP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Vo.Bo.:</a:t>
          </a:r>
        </a:p>
        <a:p>
          <a:pPr algn="ctr">
            <a:lnSpc>
              <a:spcPts val="800"/>
            </a:lnSpc>
          </a:pP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LA CONSEJERA </a:t>
          </a:r>
          <a:r>
            <a:rPr lang="es-ES" sz="9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PRESIDENTA DEL IEPC</a:t>
          </a: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.</a:t>
          </a:r>
        </a:p>
        <a:p>
          <a:pPr algn="ctr">
            <a:lnSpc>
              <a:spcPts val="800"/>
            </a:lnSpc>
          </a:pPr>
          <a:endParaRPr lang="es-ES" sz="900" b="1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MTRA. LUZ FABIOLA MATILDES GAMA</a:t>
          </a:r>
          <a:endParaRPr lang="es-MX" sz="900">
            <a:effectLst/>
          </a:endParaRPr>
        </a:p>
        <a:p>
          <a:pPr algn="ctr">
            <a:lnSpc>
              <a:spcPts val="800"/>
            </a:lnSpc>
          </a:pPr>
          <a:endParaRPr lang="es-MX" sz="8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ts val="900"/>
            </a:lnSpc>
          </a:pPr>
          <a:r>
            <a:rPr lang="es-ES" sz="8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s-MX" sz="8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ts val="800"/>
            </a:lnSpc>
          </a:pPr>
          <a:r>
            <a:rPr lang="es-ES" sz="8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s-MX" sz="8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ts val="800"/>
            </a:lnSpc>
          </a:pPr>
          <a:r>
            <a:rPr lang="es-ES" sz="8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s-MX" sz="8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1</xdr:col>
      <xdr:colOff>2419350</xdr:colOff>
      <xdr:row>19</xdr:row>
      <xdr:rowOff>9525</xdr:rowOff>
    </xdr:from>
    <xdr:to>
      <xdr:col>3</xdr:col>
      <xdr:colOff>257175</xdr:colOff>
      <xdr:row>24</xdr:row>
      <xdr:rowOff>130760</xdr:rowOff>
    </xdr:to>
    <xdr:sp macro="" textlink="">
      <xdr:nvSpPr>
        <xdr:cNvPr id="9" name="3584 CuadroTexto">
          <a:extLst>
            <a:ext uri="{FF2B5EF4-FFF2-40B4-BE49-F238E27FC236}">
              <a16:creationId xmlns:a16="http://schemas.microsoft.com/office/drawing/2014/main" id="{9E1329A9-9D32-4A56-854D-84A127F329ED}"/>
            </a:ext>
          </a:extLst>
        </xdr:cNvPr>
        <xdr:cNvSpPr txBox="1"/>
      </xdr:nvSpPr>
      <xdr:spPr>
        <a:xfrm>
          <a:off x="4114800" y="3962400"/>
          <a:ext cx="1905000" cy="107373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>
            <a:lnSpc>
              <a:spcPts val="800"/>
            </a:lnSpc>
          </a:pP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VALIDÓ.:</a:t>
          </a:r>
        </a:p>
        <a:p>
          <a:pPr algn="ctr">
            <a:lnSpc>
              <a:spcPts val="800"/>
            </a:lnSpc>
          </a:pPr>
          <a:endParaRPr lang="es-ES" sz="900" b="1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r>
            <a:rPr kumimoji="0" lang="es-ES" sz="9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EL ORGANO INTERNO DE CONTROL </a:t>
          </a:r>
          <a:r>
            <a:rPr lang="es-ES" sz="9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DEL IEPC</a:t>
          </a: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.</a:t>
          </a:r>
        </a:p>
        <a:p>
          <a:pPr algn="ctr">
            <a:lnSpc>
              <a:spcPts val="800"/>
            </a:lnSpc>
          </a:pPr>
          <a:endParaRPr lang="es-ES" sz="900" b="1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endParaRPr lang="es-ES" sz="900" b="1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r>
            <a:rPr lang="es-MX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MTRO VICTOR DE LA PAZ</a:t>
          </a:r>
          <a:r>
            <a:rPr lang="es-MX" sz="9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ADAME</a:t>
          </a:r>
          <a:endParaRPr lang="es-MX" sz="900" b="1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s-MX" sz="8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ts val="800"/>
            </a:lnSpc>
          </a:pPr>
          <a:r>
            <a:rPr lang="es-ES" sz="8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s-MX" sz="8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ts val="900"/>
            </a:lnSpc>
          </a:pPr>
          <a:r>
            <a:rPr lang="es-ES" sz="8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s-MX" sz="8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ts val="800"/>
            </a:lnSpc>
          </a:pPr>
          <a:r>
            <a:rPr lang="es-ES" sz="8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s-MX" sz="8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1</xdr:col>
      <xdr:colOff>838200</xdr:colOff>
      <xdr:row>12</xdr:row>
      <xdr:rowOff>19050</xdr:rowOff>
    </xdr:from>
    <xdr:to>
      <xdr:col>2</xdr:col>
      <xdr:colOff>881818</xdr:colOff>
      <xdr:row>18</xdr:row>
      <xdr:rowOff>64080</xdr:rowOff>
    </xdr:to>
    <xdr:sp macro="" textlink="">
      <xdr:nvSpPr>
        <xdr:cNvPr id="11" name="3583 CuadroTexto">
          <a:extLst>
            <a:ext uri="{FF2B5EF4-FFF2-40B4-BE49-F238E27FC236}">
              <a16:creationId xmlns:a16="http://schemas.microsoft.com/office/drawing/2014/main" id="{74F59E8C-7744-4EA6-855A-C37487C52080}"/>
            </a:ext>
          </a:extLst>
        </xdr:cNvPr>
        <xdr:cNvSpPr txBox="1"/>
      </xdr:nvSpPr>
      <xdr:spPr>
        <a:xfrm>
          <a:off x="2533650" y="2638425"/>
          <a:ext cx="2720143" cy="118803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>
            <a:lnSpc>
              <a:spcPts val="700"/>
            </a:lnSpc>
          </a:pP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REVISÓ:</a:t>
          </a:r>
        </a:p>
        <a:p>
          <a:pPr algn="ctr">
            <a:lnSpc>
              <a:spcPts val="700"/>
            </a:lnSpc>
          </a:pPr>
          <a:endParaRPr lang="es-ES" sz="900" b="1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700"/>
            </a:lnSpc>
          </a:pPr>
          <a:r>
            <a:rPr lang="es-ES" sz="9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LA DIRECTORA EJECUTIVA DE ADMINISTRACIÓN</a:t>
          </a: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DEL IEPC.</a:t>
          </a:r>
        </a:p>
        <a:p>
          <a:pPr algn="ctr">
            <a:lnSpc>
              <a:spcPts val="7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7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7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7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7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7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700"/>
            </a:lnSpc>
          </a:pP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L.C. ANA IRIS AGAMA VELASCO</a:t>
          </a:r>
          <a:endParaRPr lang="es-MX" sz="900">
            <a:effectLst/>
          </a:endParaRPr>
        </a:p>
        <a:p>
          <a:pPr algn="ctr">
            <a:lnSpc>
              <a:spcPts val="700"/>
            </a:lnSpc>
          </a:pPr>
          <a:endParaRPr lang="es-MX" sz="800">
            <a:effectLst/>
          </a:endParaRPr>
        </a:p>
        <a:p>
          <a:pPr>
            <a:lnSpc>
              <a:spcPts val="900"/>
            </a:lnSpc>
          </a:pPr>
          <a:endParaRPr lang="es-MX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ts val="900"/>
            </a:lnSpc>
          </a:pPr>
          <a:r>
            <a:rPr lang="es-E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s-MX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ts val="1200"/>
            </a:lnSpc>
          </a:pPr>
          <a:r>
            <a:rPr lang="es-E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s-MX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642938</xdr:colOff>
      <xdr:row>130</xdr:row>
      <xdr:rowOff>182166</xdr:rowOff>
    </xdr:from>
    <xdr:to>
      <xdr:col>1</xdr:col>
      <xdr:colOff>1660922</xdr:colOff>
      <xdr:row>136</xdr:row>
      <xdr:rowOff>70457</xdr:rowOff>
    </xdr:to>
    <xdr:sp macro="" textlink="">
      <xdr:nvSpPr>
        <xdr:cNvPr id="7" name="3584 CuadroTexto">
          <a:extLst>
            <a:ext uri="{FF2B5EF4-FFF2-40B4-BE49-F238E27FC236}">
              <a16:creationId xmlns:a16="http://schemas.microsoft.com/office/drawing/2014/main" id="{00000000-0008-0000-0B00-000007000000}"/>
            </a:ext>
          </a:extLst>
        </xdr:cNvPr>
        <xdr:cNvSpPr txBox="1"/>
      </xdr:nvSpPr>
      <xdr:spPr>
        <a:xfrm>
          <a:off x="642938" y="40716994"/>
          <a:ext cx="2149078" cy="103129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>
            <a:lnSpc>
              <a:spcPts val="800"/>
            </a:lnSpc>
          </a:pP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AUTORIZÓ:</a:t>
          </a:r>
        </a:p>
        <a:p>
          <a:pPr algn="ctr">
            <a:lnSpc>
              <a:spcPts val="800"/>
            </a:lnSpc>
          </a:pP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EL SECRETARIO</a:t>
          </a:r>
          <a:r>
            <a:rPr lang="es-ES" sz="9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EJECUTIVO</a:t>
          </a:r>
          <a:r>
            <a:rPr lang="es-ES" sz="9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DEL IEPC.</a:t>
          </a:r>
        </a:p>
        <a:p>
          <a:pPr algn="ctr">
            <a:lnSpc>
              <a:spcPts val="800"/>
            </a:lnSpc>
          </a:pPr>
          <a:endParaRPr lang="es-ES" sz="900" b="1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MTRO. PEDRO</a:t>
          </a:r>
          <a:r>
            <a:rPr lang="es-ES" sz="9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PABLO MARTÍNEZ ORTIZ</a:t>
          </a:r>
          <a:endParaRPr lang="es-MX" sz="900">
            <a:effectLst/>
          </a:endParaRPr>
        </a:p>
        <a:p>
          <a:pPr algn="ctr">
            <a:lnSpc>
              <a:spcPts val="9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ts val="800"/>
            </a:lnSpc>
          </a:pPr>
          <a:r>
            <a:rPr lang="es-ES" sz="8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s-MX" sz="8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ts val="900"/>
            </a:lnSpc>
          </a:pPr>
          <a:r>
            <a:rPr lang="es-ES" sz="8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s-MX" sz="8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ts val="800"/>
            </a:lnSpc>
          </a:pPr>
          <a:r>
            <a:rPr lang="es-ES" sz="8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s-MX" sz="8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0</xdr:col>
      <xdr:colOff>672703</xdr:colOff>
      <xdr:row>123</xdr:row>
      <xdr:rowOff>134756</xdr:rowOff>
    </xdr:from>
    <xdr:to>
      <xdr:col>1</xdr:col>
      <xdr:colOff>1872853</xdr:colOff>
      <xdr:row>129</xdr:row>
      <xdr:rowOff>106175</xdr:rowOff>
    </xdr:to>
    <xdr:sp macro="" textlink="">
      <xdr:nvSpPr>
        <xdr:cNvPr id="14" name="3583 CuadroTexto">
          <a:extLst>
            <a:ext uri="{FF2B5EF4-FFF2-40B4-BE49-F238E27FC236}">
              <a16:creationId xmlns:a16="http://schemas.microsoft.com/office/drawing/2014/main" id="{00000000-0008-0000-0B00-00000E000000}"/>
            </a:ext>
          </a:extLst>
        </xdr:cNvPr>
        <xdr:cNvSpPr txBox="1"/>
      </xdr:nvSpPr>
      <xdr:spPr>
        <a:xfrm>
          <a:off x="672703" y="39336084"/>
          <a:ext cx="2331244" cy="111441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>
            <a:lnSpc>
              <a:spcPts val="700"/>
            </a:lnSpc>
          </a:pP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ELABORÓ:</a:t>
          </a:r>
        </a:p>
        <a:p>
          <a:pPr algn="ctr">
            <a:lnSpc>
              <a:spcPts val="700"/>
            </a:lnSpc>
          </a:pPr>
          <a:r>
            <a:rPr lang="es-ES" sz="9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COORDINADOR DE CONTABILIDAD Y FINANZAS DEL IEPC.</a:t>
          </a:r>
          <a:endParaRPr lang="es-ES" sz="900" b="1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7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7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7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7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7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700"/>
            </a:lnSpc>
          </a:pP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L.C.</a:t>
          </a:r>
          <a:r>
            <a:rPr lang="es-ES" sz="9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JOSÉ ROMÁN LINARES CONTRERAS</a:t>
          </a:r>
          <a:endParaRPr lang="es-MX" sz="900">
            <a:effectLst/>
          </a:endParaRPr>
        </a:p>
        <a:p>
          <a:pPr algn="ctr">
            <a:lnSpc>
              <a:spcPts val="700"/>
            </a:lnSpc>
          </a:pPr>
          <a:endParaRPr lang="es-MX" sz="900">
            <a:effectLst/>
          </a:endParaRPr>
        </a:p>
        <a:p>
          <a:pPr>
            <a:lnSpc>
              <a:spcPts val="9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ts val="900"/>
            </a:lnSpc>
          </a:pPr>
          <a:r>
            <a:rPr lang="es-E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s-MX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ts val="1200"/>
            </a:lnSpc>
          </a:pPr>
          <a:r>
            <a:rPr lang="es-E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s-MX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0</xdr:col>
      <xdr:colOff>152400</xdr:colOff>
      <xdr:row>1</xdr:row>
      <xdr:rowOff>0</xdr:rowOff>
    </xdr:from>
    <xdr:to>
      <xdr:col>0</xdr:col>
      <xdr:colOff>504825</xdr:colOff>
      <xdr:row>3</xdr:row>
      <xdr:rowOff>104775</xdr:rowOff>
    </xdr:to>
    <xdr:pic>
      <xdr:nvPicPr>
        <xdr:cNvPr id="15" name="0 Imagen" descr="IEEG Oficial.jpg">
          <a:extLst>
            <a:ext uri="{FF2B5EF4-FFF2-40B4-BE49-F238E27FC236}">
              <a16:creationId xmlns:a16="http://schemas.microsoft.com/office/drawing/2014/main" id="{00000000-0008-0000-0B00-00000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0" y="190500"/>
          <a:ext cx="352425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338138</xdr:colOff>
      <xdr:row>130</xdr:row>
      <xdr:rowOff>163115</xdr:rowOff>
    </xdr:from>
    <xdr:to>
      <xdr:col>4</xdr:col>
      <xdr:colOff>480748</xdr:colOff>
      <xdr:row>136</xdr:row>
      <xdr:rowOff>94317</xdr:rowOff>
    </xdr:to>
    <xdr:sp macro="" textlink="">
      <xdr:nvSpPr>
        <xdr:cNvPr id="8" name="3584 CuadroTexto">
          <a:extLst>
            <a:ext uri="{FF2B5EF4-FFF2-40B4-BE49-F238E27FC236}">
              <a16:creationId xmlns:a16="http://schemas.microsoft.com/office/drawing/2014/main" id="{00000000-0008-0000-0B00-000008000000}"/>
            </a:ext>
          </a:extLst>
        </xdr:cNvPr>
        <xdr:cNvSpPr txBox="1"/>
      </xdr:nvSpPr>
      <xdr:spPr>
        <a:xfrm>
          <a:off x="3975497" y="40697943"/>
          <a:ext cx="2619110" cy="107420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>
            <a:lnSpc>
              <a:spcPts val="800"/>
            </a:lnSpc>
          </a:pP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Vo.Bo.:</a:t>
          </a:r>
        </a:p>
        <a:p>
          <a:pPr algn="ctr">
            <a:lnSpc>
              <a:spcPts val="800"/>
            </a:lnSpc>
          </a:pP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LA CONSEJERA </a:t>
          </a:r>
          <a:r>
            <a:rPr lang="es-ES" sz="9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PRESIDENTA DEL IEPC</a:t>
          </a: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.</a:t>
          </a:r>
        </a:p>
        <a:p>
          <a:pPr algn="ctr">
            <a:lnSpc>
              <a:spcPts val="800"/>
            </a:lnSpc>
          </a:pPr>
          <a:endParaRPr lang="es-ES" sz="900" b="1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MTRA. LUZ FABIOLA MATILDES GAMA</a:t>
          </a:r>
          <a:endParaRPr lang="es-MX" sz="900">
            <a:effectLst/>
          </a:endParaRPr>
        </a:p>
        <a:p>
          <a:pPr algn="ctr">
            <a:lnSpc>
              <a:spcPts val="800"/>
            </a:lnSpc>
          </a:pPr>
          <a:endParaRPr lang="es-MX" sz="8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ts val="900"/>
            </a:lnSpc>
          </a:pPr>
          <a:r>
            <a:rPr lang="es-ES" sz="8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s-MX" sz="8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ts val="800"/>
            </a:lnSpc>
          </a:pPr>
          <a:r>
            <a:rPr lang="es-ES" sz="8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s-MX" sz="8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ts val="800"/>
            </a:lnSpc>
          </a:pPr>
          <a:r>
            <a:rPr lang="es-ES" sz="8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s-MX" sz="8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2</xdr:col>
      <xdr:colOff>202407</xdr:colOff>
      <xdr:row>122</xdr:row>
      <xdr:rowOff>172641</xdr:rowOff>
    </xdr:from>
    <xdr:to>
      <xdr:col>4</xdr:col>
      <xdr:colOff>446050</xdr:colOff>
      <xdr:row>129</xdr:row>
      <xdr:rowOff>27171</xdr:rowOff>
    </xdr:to>
    <xdr:sp macro="" textlink="">
      <xdr:nvSpPr>
        <xdr:cNvPr id="11" name="3583 CuadroTexto">
          <a:extLst>
            <a:ext uri="{FF2B5EF4-FFF2-40B4-BE49-F238E27FC236}">
              <a16:creationId xmlns:a16="http://schemas.microsoft.com/office/drawing/2014/main" id="{BEFF1848-3332-449A-9A21-574BE2D1C628}"/>
            </a:ext>
          </a:extLst>
        </xdr:cNvPr>
        <xdr:cNvSpPr txBox="1"/>
      </xdr:nvSpPr>
      <xdr:spPr>
        <a:xfrm>
          <a:off x="3839766" y="39183469"/>
          <a:ext cx="2720143" cy="118803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>
            <a:lnSpc>
              <a:spcPts val="700"/>
            </a:lnSpc>
          </a:pP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REVISÓ:</a:t>
          </a:r>
        </a:p>
        <a:p>
          <a:pPr algn="ctr">
            <a:lnSpc>
              <a:spcPts val="700"/>
            </a:lnSpc>
          </a:pPr>
          <a:endParaRPr lang="es-ES" sz="900" b="1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700"/>
            </a:lnSpc>
          </a:pPr>
          <a:r>
            <a:rPr lang="es-ES" sz="9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LA DIRECTORA EJECUTIVA DE ADMINISTRACIÓN</a:t>
          </a: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DEL IEPC.</a:t>
          </a:r>
        </a:p>
        <a:p>
          <a:pPr algn="ctr">
            <a:lnSpc>
              <a:spcPts val="7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7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7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7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7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7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700"/>
            </a:lnSpc>
          </a:pP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L.C. ANA IRIS AGAMA VELASCO</a:t>
          </a:r>
          <a:endParaRPr lang="es-MX" sz="900">
            <a:effectLst/>
          </a:endParaRPr>
        </a:p>
        <a:p>
          <a:pPr algn="ctr">
            <a:lnSpc>
              <a:spcPts val="700"/>
            </a:lnSpc>
          </a:pPr>
          <a:endParaRPr lang="es-MX" sz="800">
            <a:effectLst/>
          </a:endParaRPr>
        </a:p>
        <a:p>
          <a:pPr>
            <a:lnSpc>
              <a:spcPts val="900"/>
            </a:lnSpc>
          </a:pPr>
          <a:endParaRPr lang="es-MX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ts val="900"/>
            </a:lnSpc>
          </a:pPr>
          <a:r>
            <a:rPr lang="es-E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s-MX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ts val="1200"/>
            </a:lnSpc>
          </a:pPr>
          <a:r>
            <a:rPr lang="es-E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s-MX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1</xdr:col>
      <xdr:colOff>1476375</xdr:colOff>
      <xdr:row>136</xdr:row>
      <xdr:rowOff>154781</xdr:rowOff>
    </xdr:from>
    <xdr:to>
      <xdr:col>2</xdr:col>
      <xdr:colOff>875110</xdr:colOff>
      <xdr:row>142</xdr:row>
      <xdr:rowOff>85516</xdr:rowOff>
    </xdr:to>
    <xdr:sp macro="" textlink="">
      <xdr:nvSpPr>
        <xdr:cNvPr id="12" name="3584 CuadroTexto">
          <a:extLst>
            <a:ext uri="{FF2B5EF4-FFF2-40B4-BE49-F238E27FC236}">
              <a16:creationId xmlns:a16="http://schemas.microsoft.com/office/drawing/2014/main" id="{C7085337-AB4F-4FF1-87C4-010DAE4703FC}"/>
            </a:ext>
          </a:extLst>
        </xdr:cNvPr>
        <xdr:cNvSpPr txBox="1"/>
      </xdr:nvSpPr>
      <xdr:spPr>
        <a:xfrm>
          <a:off x="2607469" y="41832609"/>
          <a:ext cx="1905000" cy="107373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>
            <a:lnSpc>
              <a:spcPts val="800"/>
            </a:lnSpc>
          </a:pP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VALIDÓ.:</a:t>
          </a:r>
        </a:p>
        <a:p>
          <a:pPr algn="ctr">
            <a:lnSpc>
              <a:spcPts val="800"/>
            </a:lnSpc>
          </a:pPr>
          <a:endParaRPr lang="es-ES" sz="900" b="1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r>
            <a:rPr kumimoji="0" lang="es-ES" sz="9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EL ORGANO INTERNO DE CONTROL </a:t>
          </a:r>
          <a:r>
            <a:rPr lang="es-ES" sz="9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DEL IEPC</a:t>
          </a: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.</a:t>
          </a:r>
        </a:p>
        <a:p>
          <a:pPr algn="ctr">
            <a:lnSpc>
              <a:spcPts val="800"/>
            </a:lnSpc>
          </a:pPr>
          <a:endParaRPr lang="es-ES" sz="900" b="1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endParaRPr lang="es-ES" sz="900" b="1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r>
            <a:rPr lang="es-MX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MTRO VICTOR DE LA PAZ</a:t>
          </a:r>
          <a:r>
            <a:rPr lang="es-MX" sz="9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ADAME</a:t>
          </a:r>
          <a:endParaRPr lang="es-MX" sz="900" b="1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s-MX" sz="8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ts val="800"/>
            </a:lnSpc>
          </a:pPr>
          <a:r>
            <a:rPr lang="es-ES" sz="8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s-MX" sz="8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ts val="900"/>
            </a:lnSpc>
          </a:pPr>
          <a:r>
            <a:rPr lang="es-ES" sz="8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s-MX" sz="8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ts val="800"/>
            </a:lnSpc>
          </a:pPr>
          <a:r>
            <a:rPr lang="es-ES" sz="8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s-MX" sz="8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764275</xdr:colOff>
      <xdr:row>52</xdr:row>
      <xdr:rowOff>161925</xdr:rowOff>
    </xdr:from>
    <xdr:to>
      <xdr:col>5</xdr:col>
      <xdr:colOff>800100</xdr:colOff>
      <xdr:row>58</xdr:row>
      <xdr:rowOff>50216</xdr:rowOff>
    </xdr:to>
    <xdr:sp macro="" textlink="">
      <xdr:nvSpPr>
        <xdr:cNvPr id="10" name="3584 CuadroTexto">
          <a:extLst>
            <a:ext uri="{FF2B5EF4-FFF2-40B4-BE49-F238E27FC236}">
              <a16:creationId xmlns:a16="http://schemas.microsoft.com/office/drawing/2014/main" id="{00000000-0008-0000-0C00-00000A000000}"/>
            </a:ext>
          </a:extLst>
        </xdr:cNvPr>
        <xdr:cNvSpPr txBox="1"/>
      </xdr:nvSpPr>
      <xdr:spPr>
        <a:xfrm>
          <a:off x="5707750" y="10925175"/>
          <a:ext cx="2178950" cy="103129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>
            <a:lnSpc>
              <a:spcPts val="800"/>
            </a:lnSpc>
          </a:pP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AUTORIZÓ:</a:t>
          </a:r>
        </a:p>
        <a:p>
          <a:pPr algn="ctr">
            <a:lnSpc>
              <a:spcPts val="800"/>
            </a:lnSpc>
          </a:pP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EL SECRETARIO</a:t>
          </a:r>
          <a:r>
            <a:rPr lang="es-ES" sz="9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EJECUTIVO</a:t>
          </a:r>
          <a:r>
            <a:rPr lang="es-ES" sz="9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DEL IEPC.</a:t>
          </a:r>
        </a:p>
        <a:p>
          <a:pPr algn="ctr">
            <a:lnSpc>
              <a:spcPts val="800"/>
            </a:lnSpc>
          </a:pPr>
          <a:endParaRPr lang="es-ES" sz="900" b="1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MTRO. PEDRO</a:t>
          </a:r>
          <a:r>
            <a:rPr lang="es-ES" sz="9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PABLO MARTÍNEZ ORTIZ</a:t>
          </a:r>
          <a:endParaRPr lang="es-MX" sz="900">
            <a:effectLst/>
          </a:endParaRPr>
        </a:p>
        <a:p>
          <a:pPr algn="ctr">
            <a:lnSpc>
              <a:spcPts val="9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ts val="800"/>
            </a:lnSpc>
          </a:pPr>
          <a:r>
            <a:rPr lang="es-ES" sz="8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s-MX" sz="8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ts val="900"/>
            </a:lnSpc>
          </a:pPr>
          <a:r>
            <a:rPr lang="es-ES" sz="8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s-MX" sz="8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ts val="800"/>
            </a:lnSpc>
          </a:pPr>
          <a:r>
            <a:rPr lang="es-ES" sz="8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s-MX" sz="8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0</xdr:col>
      <xdr:colOff>9525</xdr:colOff>
      <xdr:row>52</xdr:row>
      <xdr:rowOff>154997</xdr:rowOff>
    </xdr:from>
    <xdr:to>
      <xdr:col>1</xdr:col>
      <xdr:colOff>676275</xdr:colOff>
      <xdr:row>58</xdr:row>
      <xdr:rowOff>126416</xdr:rowOff>
    </xdr:to>
    <xdr:sp macro="" textlink="">
      <xdr:nvSpPr>
        <xdr:cNvPr id="14" name="3583 CuadroTexto">
          <a:extLst>
            <a:ext uri="{FF2B5EF4-FFF2-40B4-BE49-F238E27FC236}">
              <a16:creationId xmlns:a16="http://schemas.microsoft.com/office/drawing/2014/main" id="{00000000-0008-0000-0C00-00000E000000}"/>
            </a:ext>
          </a:extLst>
        </xdr:cNvPr>
        <xdr:cNvSpPr txBox="1"/>
      </xdr:nvSpPr>
      <xdr:spPr>
        <a:xfrm>
          <a:off x="9525" y="10918247"/>
          <a:ext cx="2352675" cy="111441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>
            <a:lnSpc>
              <a:spcPts val="700"/>
            </a:lnSpc>
          </a:pP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ELABORÓ:</a:t>
          </a:r>
        </a:p>
        <a:p>
          <a:pPr algn="ctr">
            <a:lnSpc>
              <a:spcPts val="700"/>
            </a:lnSpc>
          </a:pPr>
          <a:r>
            <a:rPr lang="es-ES" sz="9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COORDINADOR DE CONTABILIDAD </a:t>
          </a:r>
        </a:p>
        <a:p>
          <a:pPr algn="ctr">
            <a:lnSpc>
              <a:spcPts val="700"/>
            </a:lnSpc>
          </a:pPr>
          <a:r>
            <a:rPr lang="es-ES" sz="9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Y FINANZAS DEL IEPC.</a:t>
          </a:r>
          <a:endParaRPr lang="es-ES" sz="900" b="1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7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7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7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7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7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7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700"/>
            </a:lnSpc>
          </a:pP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L.C.</a:t>
          </a:r>
          <a:r>
            <a:rPr lang="es-ES" sz="9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JOSÉ ROMÁN LINARES CONTRERAS</a:t>
          </a:r>
          <a:endParaRPr lang="es-MX" sz="900">
            <a:effectLst/>
          </a:endParaRPr>
        </a:p>
        <a:p>
          <a:pPr algn="ctr">
            <a:lnSpc>
              <a:spcPts val="700"/>
            </a:lnSpc>
          </a:pPr>
          <a:endParaRPr lang="es-MX" sz="900">
            <a:effectLst/>
          </a:endParaRPr>
        </a:p>
        <a:p>
          <a:pPr>
            <a:lnSpc>
              <a:spcPts val="9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ts val="900"/>
            </a:lnSpc>
          </a:pPr>
          <a:r>
            <a:rPr lang="es-E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s-MX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ts val="1200"/>
            </a:lnSpc>
          </a:pPr>
          <a:r>
            <a:rPr lang="es-E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s-MX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0</xdr:col>
      <xdr:colOff>152400</xdr:colOff>
      <xdr:row>1</xdr:row>
      <xdr:rowOff>28575</xdr:rowOff>
    </xdr:from>
    <xdr:to>
      <xdr:col>0</xdr:col>
      <xdr:colOff>504825</xdr:colOff>
      <xdr:row>3</xdr:row>
      <xdr:rowOff>133350</xdr:rowOff>
    </xdr:to>
    <xdr:pic>
      <xdr:nvPicPr>
        <xdr:cNvPr id="15" name="0 Imagen" descr="IEEG Oficial.jpg">
          <a:extLst>
            <a:ext uri="{FF2B5EF4-FFF2-40B4-BE49-F238E27FC236}">
              <a16:creationId xmlns:a16="http://schemas.microsoft.com/office/drawing/2014/main" id="{00000000-0008-0000-0C00-00000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0" y="219075"/>
          <a:ext cx="352425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695325</xdr:colOff>
      <xdr:row>61</xdr:row>
      <xdr:rowOff>161925</xdr:rowOff>
    </xdr:from>
    <xdr:to>
      <xdr:col>1</xdr:col>
      <xdr:colOff>1630891</xdr:colOff>
      <xdr:row>67</xdr:row>
      <xdr:rowOff>93127</xdr:rowOff>
    </xdr:to>
    <xdr:sp macro="" textlink="">
      <xdr:nvSpPr>
        <xdr:cNvPr id="8" name="3584 CuadroTexto">
          <a:extLst>
            <a:ext uri="{FF2B5EF4-FFF2-40B4-BE49-F238E27FC236}">
              <a16:creationId xmlns:a16="http://schemas.microsoft.com/office/drawing/2014/main" id="{00000000-0008-0000-0C00-000008000000}"/>
            </a:ext>
          </a:extLst>
        </xdr:cNvPr>
        <xdr:cNvSpPr txBox="1"/>
      </xdr:nvSpPr>
      <xdr:spPr>
        <a:xfrm>
          <a:off x="695325" y="12639675"/>
          <a:ext cx="2621491" cy="107420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>
            <a:lnSpc>
              <a:spcPts val="800"/>
            </a:lnSpc>
          </a:pP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Vo.Bo.:</a:t>
          </a:r>
        </a:p>
        <a:p>
          <a:pPr algn="ctr">
            <a:lnSpc>
              <a:spcPts val="800"/>
            </a:lnSpc>
          </a:pP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LA CONSEJERA </a:t>
          </a:r>
          <a:r>
            <a:rPr lang="es-ES" sz="9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PRESIDENTA DEL IEPC</a:t>
          </a: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.</a:t>
          </a:r>
        </a:p>
        <a:p>
          <a:pPr algn="ctr">
            <a:lnSpc>
              <a:spcPts val="800"/>
            </a:lnSpc>
          </a:pPr>
          <a:endParaRPr lang="es-ES" sz="900" b="1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MTRA. LUZ FABIOLA MATILDES GAMA</a:t>
          </a:r>
          <a:endParaRPr lang="es-MX" sz="900">
            <a:effectLst/>
          </a:endParaRPr>
        </a:p>
        <a:p>
          <a:pPr algn="ctr">
            <a:lnSpc>
              <a:spcPts val="800"/>
            </a:lnSpc>
          </a:pPr>
          <a:endParaRPr lang="es-MX" sz="8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ts val="900"/>
            </a:lnSpc>
          </a:pPr>
          <a:r>
            <a:rPr lang="es-ES" sz="8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s-MX" sz="8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ts val="800"/>
            </a:lnSpc>
          </a:pPr>
          <a:r>
            <a:rPr lang="es-ES" sz="8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s-MX" sz="8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ts val="800"/>
            </a:lnSpc>
          </a:pPr>
          <a:r>
            <a:rPr lang="es-ES" sz="8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s-MX" sz="8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1</xdr:col>
      <xdr:colOff>876300</xdr:colOff>
      <xdr:row>52</xdr:row>
      <xdr:rowOff>104775</xdr:rowOff>
    </xdr:from>
    <xdr:to>
      <xdr:col>3</xdr:col>
      <xdr:colOff>15043</xdr:colOff>
      <xdr:row>58</xdr:row>
      <xdr:rowOff>28570</xdr:rowOff>
    </xdr:to>
    <xdr:sp macro="" textlink="">
      <xdr:nvSpPr>
        <xdr:cNvPr id="12" name="3583 CuadroTexto">
          <a:extLst>
            <a:ext uri="{FF2B5EF4-FFF2-40B4-BE49-F238E27FC236}">
              <a16:creationId xmlns:a16="http://schemas.microsoft.com/office/drawing/2014/main" id="{00000000-0008-0000-0C00-00000C000000}"/>
            </a:ext>
          </a:extLst>
        </xdr:cNvPr>
        <xdr:cNvSpPr txBox="1"/>
      </xdr:nvSpPr>
      <xdr:spPr>
        <a:xfrm>
          <a:off x="2562225" y="10868025"/>
          <a:ext cx="2396293" cy="106679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>
            <a:lnSpc>
              <a:spcPts val="700"/>
            </a:lnSpc>
          </a:pP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REVISÓ:</a:t>
          </a:r>
        </a:p>
        <a:p>
          <a:pPr algn="ctr">
            <a:lnSpc>
              <a:spcPts val="700"/>
            </a:lnSpc>
          </a:pPr>
          <a:r>
            <a:rPr lang="es-ES" sz="9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LA DIRECTORA EJECUTIVA DE ADMINISTRACIÓN</a:t>
          </a: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DEL IEPC.</a:t>
          </a:r>
        </a:p>
        <a:p>
          <a:pPr algn="ctr">
            <a:lnSpc>
              <a:spcPts val="7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7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7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7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7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7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700"/>
            </a:lnSpc>
          </a:pP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L.C. ANA IRIS AGAMA VELASCO</a:t>
          </a:r>
          <a:endParaRPr lang="es-MX" sz="900">
            <a:effectLst/>
          </a:endParaRPr>
        </a:p>
        <a:p>
          <a:pPr algn="ctr">
            <a:lnSpc>
              <a:spcPts val="700"/>
            </a:lnSpc>
          </a:pPr>
          <a:endParaRPr lang="es-MX" sz="800">
            <a:effectLst/>
          </a:endParaRPr>
        </a:p>
        <a:p>
          <a:pPr>
            <a:lnSpc>
              <a:spcPts val="900"/>
            </a:lnSpc>
          </a:pPr>
          <a:endParaRPr lang="es-MX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ts val="900"/>
            </a:lnSpc>
          </a:pPr>
          <a:r>
            <a:rPr lang="es-E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s-MX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ts val="1200"/>
            </a:lnSpc>
          </a:pPr>
          <a:r>
            <a:rPr lang="es-E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s-MX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2</xdr:col>
      <xdr:colOff>561975</xdr:colOff>
      <xdr:row>61</xdr:row>
      <xdr:rowOff>85725</xdr:rowOff>
    </xdr:from>
    <xdr:to>
      <xdr:col>4</xdr:col>
      <xdr:colOff>219075</xdr:colOff>
      <xdr:row>67</xdr:row>
      <xdr:rowOff>16460</xdr:rowOff>
    </xdr:to>
    <xdr:sp macro="" textlink="">
      <xdr:nvSpPr>
        <xdr:cNvPr id="9" name="3584 CuadroTexto">
          <a:extLst>
            <a:ext uri="{FF2B5EF4-FFF2-40B4-BE49-F238E27FC236}">
              <a16:creationId xmlns:a16="http://schemas.microsoft.com/office/drawing/2014/main" id="{6CE9314E-8609-4B2E-9066-D7AAB4027B6C}"/>
            </a:ext>
          </a:extLst>
        </xdr:cNvPr>
        <xdr:cNvSpPr txBox="1"/>
      </xdr:nvSpPr>
      <xdr:spPr>
        <a:xfrm>
          <a:off x="4362450" y="12563475"/>
          <a:ext cx="1905000" cy="107373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>
            <a:lnSpc>
              <a:spcPts val="800"/>
            </a:lnSpc>
          </a:pP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VALIDÓ.:</a:t>
          </a:r>
        </a:p>
        <a:p>
          <a:pPr algn="ctr">
            <a:lnSpc>
              <a:spcPts val="800"/>
            </a:lnSpc>
          </a:pPr>
          <a:endParaRPr lang="es-ES" sz="900" b="1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r>
            <a:rPr kumimoji="0" lang="es-ES" sz="9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EL ORGANO INTERNO DE CONTROL </a:t>
          </a:r>
          <a:r>
            <a:rPr lang="es-ES" sz="9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DEL IEPC</a:t>
          </a: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.</a:t>
          </a:r>
        </a:p>
        <a:p>
          <a:pPr algn="ctr">
            <a:lnSpc>
              <a:spcPts val="800"/>
            </a:lnSpc>
          </a:pPr>
          <a:endParaRPr lang="es-ES" sz="900" b="1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endParaRPr lang="es-ES" sz="900" b="1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r>
            <a:rPr lang="es-MX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MTRO VICTOR DE LA PAZ</a:t>
          </a:r>
          <a:r>
            <a:rPr lang="es-MX" sz="9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ADAME</a:t>
          </a:r>
          <a:endParaRPr lang="es-MX" sz="900" b="1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s-MX" sz="8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ts val="800"/>
            </a:lnSpc>
          </a:pPr>
          <a:r>
            <a:rPr lang="es-ES" sz="8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s-MX" sz="8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ts val="900"/>
            </a:lnSpc>
          </a:pPr>
          <a:r>
            <a:rPr lang="es-ES" sz="8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s-MX" sz="8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ts val="800"/>
            </a:lnSpc>
          </a:pPr>
          <a:r>
            <a:rPr lang="es-ES" sz="8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s-MX" sz="8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628650</xdr:colOff>
      <xdr:row>14</xdr:row>
      <xdr:rowOff>66675</xdr:rowOff>
    </xdr:from>
    <xdr:to>
      <xdr:col>7</xdr:col>
      <xdr:colOff>19050</xdr:colOff>
      <xdr:row>19</xdr:row>
      <xdr:rowOff>145466</xdr:rowOff>
    </xdr:to>
    <xdr:sp macro="" textlink="">
      <xdr:nvSpPr>
        <xdr:cNvPr id="10" name="3584 CuadroTexto">
          <a:extLst>
            <a:ext uri="{FF2B5EF4-FFF2-40B4-BE49-F238E27FC236}">
              <a16:creationId xmlns:a16="http://schemas.microsoft.com/office/drawing/2014/main" id="{00000000-0008-0000-0D00-00000A000000}"/>
            </a:ext>
          </a:extLst>
        </xdr:cNvPr>
        <xdr:cNvSpPr txBox="1"/>
      </xdr:nvSpPr>
      <xdr:spPr>
        <a:xfrm>
          <a:off x="5219700" y="2971800"/>
          <a:ext cx="2314575" cy="103129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>
            <a:lnSpc>
              <a:spcPts val="800"/>
            </a:lnSpc>
          </a:pP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AUTORIZÓ:</a:t>
          </a:r>
        </a:p>
        <a:p>
          <a:pPr algn="ctr">
            <a:lnSpc>
              <a:spcPts val="800"/>
            </a:lnSpc>
          </a:pP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EL SECRETARIO</a:t>
          </a:r>
          <a:r>
            <a:rPr lang="es-ES" sz="9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EJECUTIVO</a:t>
          </a:r>
          <a:r>
            <a:rPr lang="es-ES" sz="9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DEL IEPC.</a:t>
          </a:r>
        </a:p>
        <a:p>
          <a:pPr algn="ctr">
            <a:lnSpc>
              <a:spcPts val="800"/>
            </a:lnSpc>
          </a:pPr>
          <a:endParaRPr lang="es-ES" sz="900" b="1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MTRO. PEDRO</a:t>
          </a:r>
          <a:r>
            <a:rPr lang="es-ES" sz="9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PABLO MARTÍNEZ ORTIZ</a:t>
          </a:r>
          <a:endParaRPr lang="es-MX" sz="900">
            <a:effectLst/>
          </a:endParaRPr>
        </a:p>
        <a:p>
          <a:pPr algn="ctr">
            <a:lnSpc>
              <a:spcPts val="9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ts val="800"/>
            </a:lnSpc>
          </a:pPr>
          <a:r>
            <a:rPr lang="es-ES" sz="8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s-MX" sz="8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ts val="900"/>
            </a:lnSpc>
          </a:pPr>
          <a:r>
            <a:rPr lang="es-ES" sz="8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s-MX" sz="8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ts val="800"/>
            </a:lnSpc>
          </a:pPr>
          <a:r>
            <a:rPr lang="es-ES" sz="8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s-MX" sz="8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0</xdr:col>
      <xdr:colOff>66675</xdr:colOff>
      <xdr:row>14</xdr:row>
      <xdr:rowOff>126422</xdr:rowOff>
    </xdr:from>
    <xdr:to>
      <xdr:col>1</xdr:col>
      <xdr:colOff>714375</xdr:colOff>
      <xdr:row>20</xdr:row>
      <xdr:rowOff>97841</xdr:rowOff>
    </xdr:to>
    <xdr:sp macro="" textlink="">
      <xdr:nvSpPr>
        <xdr:cNvPr id="14" name="3583 CuadroTexto">
          <a:extLst>
            <a:ext uri="{FF2B5EF4-FFF2-40B4-BE49-F238E27FC236}">
              <a16:creationId xmlns:a16="http://schemas.microsoft.com/office/drawing/2014/main" id="{00000000-0008-0000-0D00-00000E000000}"/>
            </a:ext>
          </a:extLst>
        </xdr:cNvPr>
        <xdr:cNvSpPr txBox="1"/>
      </xdr:nvSpPr>
      <xdr:spPr>
        <a:xfrm>
          <a:off x="66675" y="3031547"/>
          <a:ext cx="2409825" cy="111441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>
            <a:lnSpc>
              <a:spcPts val="700"/>
            </a:lnSpc>
          </a:pP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ELABORÓ:</a:t>
          </a:r>
        </a:p>
        <a:p>
          <a:pPr algn="ctr">
            <a:lnSpc>
              <a:spcPts val="700"/>
            </a:lnSpc>
          </a:pPr>
          <a:r>
            <a:rPr lang="es-ES" sz="9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COORDINADOR DE CONTABILIDAD</a:t>
          </a:r>
        </a:p>
        <a:p>
          <a:pPr algn="ctr">
            <a:lnSpc>
              <a:spcPts val="700"/>
            </a:lnSpc>
          </a:pPr>
          <a:r>
            <a:rPr lang="es-ES" sz="9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Y FINANZAS DEL IEPC.</a:t>
          </a:r>
          <a:endParaRPr lang="es-ES" sz="900" b="1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7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7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7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7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7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700"/>
            </a:lnSpc>
          </a:pP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L.C.</a:t>
          </a:r>
          <a:r>
            <a:rPr lang="es-ES" sz="9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JOSÉ ROMÁN LINARES CONTRERAS</a:t>
          </a:r>
          <a:endParaRPr lang="es-MX" sz="900">
            <a:effectLst/>
          </a:endParaRPr>
        </a:p>
        <a:p>
          <a:pPr algn="ctr">
            <a:lnSpc>
              <a:spcPts val="700"/>
            </a:lnSpc>
          </a:pPr>
          <a:endParaRPr lang="es-MX" sz="900">
            <a:effectLst/>
          </a:endParaRPr>
        </a:p>
        <a:p>
          <a:pPr>
            <a:lnSpc>
              <a:spcPts val="9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ts val="900"/>
            </a:lnSpc>
          </a:pPr>
          <a:r>
            <a:rPr lang="es-E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s-MX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ts val="1200"/>
            </a:lnSpc>
          </a:pPr>
          <a:r>
            <a:rPr lang="es-E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s-MX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0</xdr:col>
      <xdr:colOff>304800</xdr:colOff>
      <xdr:row>1</xdr:row>
      <xdr:rowOff>38100</xdr:rowOff>
    </xdr:from>
    <xdr:to>
      <xdr:col>0</xdr:col>
      <xdr:colOff>657225</xdr:colOff>
      <xdr:row>3</xdr:row>
      <xdr:rowOff>142875</xdr:rowOff>
    </xdr:to>
    <xdr:pic>
      <xdr:nvPicPr>
        <xdr:cNvPr id="15" name="0 Imagen" descr="IEEG Oficial.jpg">
          <a:extLst>
            <a:ext uri="{FF2B5EF4-FFF2-40B4-BE49-F238E27FC236}">
              <a16:creationId xmlns:a16="http://schemas.microsoft.com/office/drawing/2014/main" id="{00000000-0008-0000-0D00-00000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0" y="228600"/>
          <a:ext cx="352425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466725</xdr:colOff>
      <xdr:row>22</xdr:row>
      <xdr:rowOff>133350</xdr:rowOff>
    </xdr:from>
    <xdr:to>
      <xdr:col>1</xdr:col>
      <xdr:colOff>1326091</xdr:colOff>
      <xdr:row>28</xdr:row>
      <xdr:rowOff>64552</xdr:rowOff>
    </xdr:to>
    <xdr:sp macro="" textlink="">
      <xdr:nvSpPr>
        <xdr:cNvPr id="8" name="3584 CuadroTexto">
          <a:extLst>
            <a:ext uri="{FF2B5EF4-FFF2-40B4-BE49-F238E27FC236}">
              <a16:creationId xmlns:a16="http://schemas.microsoft.com/office/drawing/2014/main" id="{00000000-0008-0000-0D00-000008000000}"/>
            </a:ext>
          </a:extLst>
        </xdr:cNvPr>
        <xdr:cNvSpPr txBox="1"/>
      </xdr:nvSpPr>
      <xdr:spPr>
        <a:xfrm>
          <a:off x="466725" y="4562475"/>
          <a:ext cx="2621491" cy="107420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>
            <a:lnSpc>
              <a:spcPts val="800"/>
            </a:lnSpc>
          </a:pP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Vo.Bo.:</a:t>
          </a:r>
        </a:p>
        <a:p>
          <a:pPr algn="ctr">
            <a:lnSpc>
              <a:spcPts val="800"/>
            </a:lnSpc>
          </a:pP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LA CONSEJERA </a:t>
          </a:r>
          <a:r>
            <a:rPr lang="es-ES" sz="9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PRESIDENTA DEL IEPC</a:t>
          </a: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.</a:t>
          </a:r>
        </a:p>
        <a:p>
          <a:pPr algn="ctr">
            <a:lnSpc>
              <a:spcPts val="800"/>
            </a:lnSpc>
          </a:pPr>
          <a:endParaRPr lang="es-ES" sz="900" b="1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MTRA. LUZ FABIOLA MATILDES GAMA</a:t>
          </a:r>
          <a:endParaRPr lang="es-MX" sz="900">
            <a:effectLst/>
          </a:endParaRPr>
        </a:p>
        <a:p>
          <a:pPr algn="ctr">
            <a:lnSpc>
              <a:spcPts val="800"/>
            </a:lnSpc>
          </a:pPr>
          <a:endParaRPr lang="es-MX" sz="8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ts val="900"/>
            </a:lnSpc>
          </a:pPr>
          <a:r>
            <a:rPr lang="es-ES" sz="8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s-MX" sz="8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ts val="800"/>
            </a:lnSpc>
          </a:pPr>
          <a:r>
            <a:rPr lang="es-ES" sz="8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s-MX" sz="8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ts val="800"/>
            </a:lnSpc>
          </a:pPr>
          <a:r>
            <a:rPr lang="es-ES" sz="8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s-MX" sz="8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1</xdr:col>
      <xdr:colOff>781050</xdr:colOff>
      <xdr:row>14</xdr:row>
      <xdr:rowOff>47625</xdr:rowOff>
    </xdr:from>
    <xdr:to>
      <xdr:col>3</xdr:col>
      <xdr:colOff>348418</xdr:colOff>
      <xdr:row>19</xdr:row>
      <xdr:rowOff>161920</xdr:rowOff>
    </xdr:to>
    <xdr:sp macro="" textlink="">
      <xdr:nvSpPr>
        <xdr:cNvPr id="9" name="3583 CuadroTexto">
          <a:extLst>
            <a:ext uri="{FF2B5EF4-FFF2-40B4-BE49-F238E27FC236}">
              <a16:creationId xmlns:a16="http://schemas.microsoft.com/office/drawing/2014/main" id="{00000000-0008-0000-0D00-000009000000}"/>
            </a:ext>
          </a:extLst>
        </xdr:cNvPr>
        <xdr:cNvSpPr txBox="1"/>
      </xdr:nvSpPr>
      <xdr:spPr>
        <a:xfrm>
          <a:off x="2543175" y="2952750"/>
          <a:ext cx="2396293" cy="106679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>
            <a:lnSpc>
              <a:spcPts val="700"/>
            </a:lnSpc>
          </a:pP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REVISÓ:</a:t>
          </a:r>
        </a:p>
        <a:p>
          <a:pPr algn="ctr">
            <a:lnSpc>
              <a:spcPts val="700"/>
            </a:lnSpc>
          </a:pPr>
          <a:r>
            <a:rPr lang="es-ES" sz="9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LA DIRECTORA EJECUTIVA DE ADMINISTRACIÓN</a:t>
          </a: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DEL IEPC.</a:t>
          </a:r>
        </a:p>
        <a:p>
          <a:pPr algn="ctr">
            <a:lnSpc>
              <a:spcPts val="7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7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7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7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7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7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700"/>
            </a:lnSpc>
          </a:pP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L.C. ANA IRIS AGAMA VELASCO</a:t>
          </a:r>
          <a:endParaRPr lang="es-MX" sz="900">
            <a:effectLst/>
          </a:endParaRPr>
        </a:p>
        <a:p>
          <a:pPr algn="ctr">
            <a:lnSpc>
              <a:spcPts val="700"/>
            </a:lnSpc>
          </a:pPr>
          <a:endParaRPr lang="es-MX" sz="800">
            <a:effectLst/>
          </a:endParaRPr>
        </a:p>
        <a:p>
          <a:pPr>
            <a:lnSpc>
              <a:spcPts val="900"/>
            </a:lnSpc>
          </a:pPr>
          <a:endParaRPr lang="es-MX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ts val="900"/>
            </a:lnSpc>
          </a:pPr>
          <a:r>
            <a:rPr lang="es-E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s-MX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ts val="1200"/>
            </a:lnSpc>
          </a:pPr>
          <a:r>
            <a:rPr lang="es-E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s-MX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2</xdr:col>
      <xdr:colOff>428625</xdr:colOff>
      <xdr:row>22</xdr:row>
      <xdr:rowOff>57150</xdr:rowOff>
    </xdr:from>
    <xdr:to>
      <xdr:col>5</xdr:col>
      <xdr:colOff>219075</xdr:colOff>
      <xdr:row>27</xdr:row>
      <xdr:rowOff>178385</xdr:rowOff>
    </xdr:to>
    <xdr:sp macro="" textlink="">
      <xdr:nvSpPr>
        <xdr:cNvPr id="11" name="3584 CuadroTexto">
          <a:extLst>
            <a:ext uri="{FF2B5EF4-FFF2-40B4-BE49-F238E27FC236}">
              <a16:creationId xmlns:a16="http://schemas.microsoft.com/office/drawing/2014/main" id="{66296F58-9A49-4B95-BDE1-B029011B6AD0}"/>
            </a:ext>
          </a:extLst>
        </xdr:cNvPr>
        <xdr:cNvSpPr txBox="1"/>
      </xdr:nvSpPr>
      <xdr:spPr>
        <a:xfrm>
          <a:off x="4305300" y="4486275"/>
          <a:ext cx="1905000" cy="107373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>
            <a:lnSpc>
              <a:spcPts val="800"/>
            </a:lnSpc>
          </a:pP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VALIDÓ.:</a:t>
          </a:r>
        </a:p>
        <a:p>
          <a:pPr algn="ctr">
            <a:lnSpc>
              <a:spcPts val="800"/>
            </a:lnSpc>
          </a:pPr>
          <a:endParaRPr lang="es-ES" sz="900" b="1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r>
            <a:rPr kumimoji="0" lang="es-ES" sz="9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EL ORGANO INTERNO DE CONTROL </a:t>
          </a:r>
          <a:r>
            <a:rPr lang="es-ES" sz="9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DEL IEPC</a:t>
          </a: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.</a:t>
          </a:r>
        </a:p>
        <a:p>
          <a:pPr algn="ctr">
            <a:lnSpc>
              <a:spcPts val="800"/>
            </a:lnSpc>
          </a:pPr>
          <a:endParaRPr lang="es-ES" sz="900" b="1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endParaRPr lang="es-ES" sz="900" b="1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r>
            <a:rPr lang="es-MX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MTRO VICTOR DE LA PAZ</a:t>
          </a:r>
          <a:r>
            <a:rPr lang="es-MX" sz="9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ADAME</a:t>
          </a:r>
          <a:endParaRPr lang="es-MX" sz="900" b="1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s-MX" sz="8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ts val="800"/>
            </a:lnSpc>
          </a:pPr>
          <a:r>
            <a:rPr lang="es-ES" sz="8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s-MX" sz="8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ts val="900"/>
            </a:lnSpc>
          </a:pPr>
          <a:r>
            <a:rPr lang="es-ES" sz="8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s-MX" sz="8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ts val="800"/>
            </a:lnSpc>
          </a:pPr>
          <a:r>
            <a:rPr lang="es-ES" sz="8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s-MX" sz="8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828675</xdr:colOff>
      <xdr:row>39</xdr:row>
      <xdr:rowOff>19050</xdr:rowOff>
    </xdr:from>
    <xdr:to>
      <xdr:col>5</xdr:col>
      <xdr:colOff>428625</xdr:colOff>
      <xdr:row>44</xdr:row>
      <xdr:rowOff>0</xdr:rowOff>
    </xdr:to>
    <xdr:sp macro="" textlink="">
      <xdr:nvSpPr>
        <xdr:cNvPr id="9" name="3584 CuadroTexto">
          <a:extLst>
            <a:ext uri="{FF2B5EF4-FFF2-40B4-BE49-F238E27FC236}">
              <a16:creationId xmlns:a16="http://schemas.microsoft.com/office/drawing/2014/main" id="{00000000-0008-0000-0E00-000009000000}"/>
            </a:ext>
          </a:extLst>
        </xdr:cNvPr>
        <xdr:cNvSpPr txBox="1"/>
      </xdr:nvSpPr>
      <xdr:spPr>
        <a:xfrm>
          <a:off x="5981700" y="6705600"/>
          <a:ext cx="2124075" cy="10287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>
            <a:lnSpc>
              <a:spcPts val="800"/>
            </a:lnSpc>
          </a:pP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AUTORIZÓ:</a:t>
          </a:r>
        </a:p>
        <a:p>
          <a:pPr algn="ctr">
            <a:lnSpc>
              <a:spcPts val="800"/>
            </a:lnSpc>
          </a:pP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EL SECRETARIO</a:t>
          </a:r>
          <a:r>
            <a:rPr lang="es-ES" sz="9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EJECUTIVO</a:t>
          </a:r>
          <a:r>
            <a:rPr lang="es-ES" sz="9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DEL IEPC.</a:t>
          </a:r>
        </a:p>
        <a:p>
          <a:pPr algn="ctr">
            <a:lnSpc>
              <a:spcPts val="800"/>
            </a:lnSpc>
          </a:pPr>
          <a:endParaRPr lang="es-ES" sz="900" b="1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MTRO. PEDRO</a:t>
          </a:r>
          <a:r>
            <a:rPr lang="es-ES" sz="9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PABLO MARTÍNEZ ORTIZ</a:t>
          </a:r>
          <a:endParaRPr lang="es-MX" sz="900">
            <a:effectLst/>
          </a:endParaRPr>
        </a:p>
        <a:p>
          <a:pPr algn="ctr">
            <a:lnSpc>
              <a:spcPts val="9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ts val="800"/>
            </a:lnSpc>
          </a:pPr>
          <a:r>
            <a:rPr lang="es-ES" sz="8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s-MX" sz="8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ts val="900"/>
            </a:lnSpc>
          </a:pPr>
          <a:r>
            <a:rPr lang="es-ES" sz="8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s-MX" sz="8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ts val="800"/>
            </a:lnSpc>
          </a:pPr>
          <a:r>
            <a:rPr lang="es-ES" sz="8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s-MX" sz="8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0</xdr:col>
      <xdr:colOff>609600</xdr:colOff>
      <xdr:row>39</xdr:row>
      <xdr:rowOff>40697</xdr:rowOff>
    </xdr:from>
    <xdr:to>
      <xdr:col>2</xdr:col>
      <xdr:colOff>600075</xdr:colOff>
      <xdr:row>44</xdr:row>
      <xdr:rowOff>19050</xdr:rowOff>
    </xdr:to>
    <xdr:sp macro="" textlink="">
      <xdr:nvSpPr>
        <xdr:cNvPr id="15" name="3583 CuadroTexto">
          <a:extLst>
            <a:ext uri="{FF2B5EF4-FFF2-40B4-BE49-F238E27FC236}">
              <a16:creationId xmlns:a16="http://schemas.microsoft.com/office/drawing/2014/main" id="{00000000-0008-0000-0E00-00000F000000}"/>
            </a:ext>
          </a:extLst>
        </xdr:cNvPr>
        <xdr:cNvSpPr txBox="1"/>
      </xdr:nvSpPr>
      <xdr:spPr>
        <a:xfrm>
          <a:off x="609600" y="6727247"/>
          <a:ext cx="2390775" cy="102610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>
            <a:lnSpc>
              <a:spcPts val="700"/>
            </a:lnSpc>
          </a:pP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ELABORÓ:</a:t>
          </a:r>
        </a:p>
        <a:p>
          <a:pPr algn="ctr">
            <a:lnSpc>
              <a:spcPts val="700"/>
            </a:lnSpc>
          </a:pPr>
          <a:r>
            <a:rPr lang="es-ES" sz="9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COORDINADOR DE CONTABILIDAD</a:t>
          </a:r>
        </a:p>
        <a:p>
          <a:pPr algn="ctr">
            <a:lnSpc>
              <a:spcPts val="700"/>
            </a:lnSpc>
          </a:pPr>
          <a:r>
            <a:rPr lang="es-ES" sz="9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Y FINANZAS DEL IEPC.</a:t>
          </a:r>
          <a:endParaRPr lang="es-ES" sz="900" b="1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7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7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7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7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7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700"/>
            </a:lnSpc>
          </a:pP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L.C.</a:t>
          </a:r>
          <a:r>
            <a:rPr lang="es-ES" sz="9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JOSÉ ROMÁN LINARES CONTRERAS</a:t>
          </a:r>
          <a:endParaRPr lang="es-MX" sz="900">
            <a:effectLst/>
          </a:endParaRPr>
        </a:p>
        <a:p>
          <a:pPr algn="ctr">
            <a:lnSpc>
              <a:spcPts val="700"/>
            </a:lnSpc>
          </a:pPr>
          <a:endParaRPr lang="es-MX" sz="900">
            <a:effectLst/>
          </a:endParaRPr>
        </a:p>
        <a:p>
          <a:pPr>
            <a:lnSpc>
              <a:spcPts val="9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ts val="900"/>
            </a:lnSpc>
          </a:pPr>
          <a:r>
            <a:rPr lang="es-E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s-MX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ts val="1200"/>
            </a:lnSpc>
          </a:pPr>
          <a:r>
            <a:rPr lang="es-E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s-MX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0</xdr:col>
      <xdr:colOff>628650</xdr:colOff>
      <xdr:row>0</xdr:row>
      <xdr:rowOff>104774</xdr:rowOff>
    </xdr:from>
    <xdr:to>
      <xdr:col>1</xdr:col>
      <xdr:colOff>293626</xdr:colOff>
      <xdr:row>3</xdr:row>
      <xdr:rowOff>123824</xdr:rowOff>
    </xdr:to>
    <xdr:pic>
      <xdr:nvPicPr>
        <xdr:cNvPr id="17" name="0 Imagen" descr="IEEG Oficial.jpg">
          <a:extLst>
            <a:ext uri="{FF2B5EF4-FFF2-40B4-BE49-F238E27FC236}">
              <a16:creationId xmlns:a16="http://schemas.microsoft.com/office/drawing/2014/main" id="{00000000-0008-0000-0E00-00001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8650" y="104774"/>
          <a:ext cx="426976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114300</xdr:colOff>
      <xdr:row>44</xdr:row>
      <xdr:rowOff>114300</xdr:rowOff>
    </xdr:from>
    <xdr:to>
      <xdr:col>2</xdr:col>
      <xdr:colOff>1097491</xdr:colOff>
      <xdr:row>49</xdr:row>
      <xdr:rowOff>140752</xdr:rowOff>
    </xdr:to>
    <xdr:sp macro="" textlink="">
      <xdr:nvSpPr>
        <xdr:cNvPr id="8" name="3584 CuadroTexto">
          <a:extLst>
            <a:ext uri="{FF2B5EF4-FFF2-40B4-BE49-F238E27FC236}">
              <a16:creationId xmlns:a16="http://schemas.microsoft.com/office/drawing/2014/main" id="{00000000-0008-0000-0E00-000008000000}"/>
            </a:ext>
          </a:extLst>
        </xdr:cNvPr>
        <xdr:cNvSpPr txBox="1"/>
      </xdr:nvSpPr>
      <xdr:spPr>
        <a:xfrm>
          <a:off x="1200150" y="7848600"/>
          <a:ext cx="2621491" cy="107420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>
            <a:lnSpc>
              <a:spcPts val="800"/>
            </a:lnSpc>
          </a:pP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Vo.Bo.:</a:t>
          </a:r>
        </a:p>
        <a:p>
          <a:pPr algn="ctr">
            <a:lnSpc>
              <a:spcPts val="800"/>
            </a:lnSpc>
          </a:pP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LA CONSEJERA </a:t>
          </a:r>
          <a:r>
            <a:rPr lang="es-ES" sz="9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PRESIDENTA DEL IEPC</a:t>
          </a: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.</a:t>
          </a:r>
        </a:p>
        <a:p>
          <a:pPr algn="ctr">
            <a:lnSpc>
              <a:spcPts val="800"/>
            </a:lnSpc>
          </a:pPr>
          <a:endParaRPr lang="es-ES" sz="900" b="1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MTRA. LUZ FABIOLA MATILDES GAMA</a:t>
          </a:r>
          <a:endParaRPr lang="es-MX" sz="900">
            <a:effectLst/>
          </a:endParaRPr>
        </a:p>
        <a:p>
          <a:pPr algn="ctr">
            <a:lnSpc>
              <a:spcPts val="800"/>
            </a:lnSpc>
          </a:pPr>
          <a:endParaRPr lang="es-MX" sz="8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ts val="900"/>
            </a:lnSpc>
          </a:pPr>
          <a:r>
            <a:rPr lang="es-ES" sz="8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s-MX" sz="8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ts val="800"/>
            </a:lnSpc>
          </a:pPr>
          <a:r>
            <a:rPr lang="es-ES" sz="8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s-MX" sz="8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ts val="800"/>
            </a:lnSpc>
          </a:pPr>
          <a:r>
            <a:rPr lang="es-ES" sz="8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s-MX" sz="8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2</xdr:col>
      <xdr:colOff>895350</xdr:colOff>
      <xdr:row>38</xdr:row>
      <xdr:rowOff>171450</xdr:rowOff>
    </xdr:from>
    <xdr:to>
      <xdr:col>3</xdr:col>
      <xdr:colOff>538918</xdr:colOff>
      <xdr:row>43</xdr:row>
      <xdr:rowOff>209545</xdr:rowOff>
    </xdr:to>
    <xdr:sp macro="" textlink="">
      <xdr:nvSpPr>
        <xdr:cNvPr id="11" name="3583 CuadroTexto">
          <a:extLst>
            <a:ext uri="{FF2B5EF4-FFF2-40B4-BE49-F238E27FC236}">
              <a16:creationId xmlns:a16="http://schemas.microsoft.com/office/drawing/2014/main" id="{00000000-0008-0000-0E00-00000B000000}"/>
            </a:ext>
          </a:extLst>
        </xdr:cNvPr>
        <xdr:cNvSpPr txBox="1"/>
      </xdr:nvSpPr>
      <xdr:spPr>
        <a:xfrm>
          <a:off x="3295650" y="6667500"/>
          <a:ext cx="2396293" cy="106679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>
            <a:lnSpc>
              <a:spcPts val="700"/>
            </a:lnSpc>
          </a:pP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REVISÓ:</a:t>
          </a:r>
        </a:p>
        <a:p>
          <a:pPr algn="ctr">
            <a:lnSpc>
              <a:spcPts val="700"/>
            </a:lnSpc>
          </a:pPr>
          <a:r>
            <a:rPr lang="es-ES" sz="9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LA DIRECTORA EJECUTIVA EJECUTIVA DE ADMINISTRACIÓN</a:t>
          </a: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DEL IEPC.</a:t>
          </a:r>
        </a:p>
        <a:p>
          <a:pPr algn="ctr">
            <a:lnSpc>
              <a:spcPts val="7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7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7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7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7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7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700"/>
            </a:lnSpc>
          </a:pP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L.C. ANA IRIS AGAMA VELASCO</a:t>
          </a:r>
          <a:endParaRPr lang="es-MX" sz="900">
            <a:effectLst/>
          </a:endParaRPr>
        </a:p>
        <a:p>
          <a:pPr algn="ctr">
            <a:lnSpc>
              <a:spcPts val="700"/>
            </a:lnSpc>
          </a:pPr>
          <a:endParaRPr lang="es-MX" sz="800">
            <a:effectLst/>
          </a:endParaRPr>
        </a:p>
        <a:p>
          <a:pPr>
            <a:lnSpc>
              <a:spcPts val="900"/>
            </a:lnSpc>
          </a:pPr>
          <a:endParaRPr lang="es-MX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ts val="900"/>
            </a:lnSpc>
          </a:pPr>
          <a:r>
            <a:rPr lang="es-E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s-MX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ts val="1200"/>
            </a:lnSpc>
          </a:pPr>
          <a:r>
            <a:rPr lang="es-E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s-MX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3</xdr:col>
      <xdr:colOff>695325</xdr:colOff>
      <xdr:row>4</xdr:row>
      <xdr:rowOff>161925</xdr:rowOff>
    </xdr:from>
    <xdr:to>
      <xdr:col>5</xdr:col>
      <xdr:colOff>57149</xdr:colOff>
      <xdr:row>6</xdr:row>
      <xdr:rowOff>66675</xdr:rowOff>
    </xdr:to>
    <xdr:sp macro="" textlink="">
      <xdr:nvSpPr>
        <xdr:cNvPr id="7" name="CuadroTexto 6">
          <a:extLst>
            <a:ext uri="{FF2B5EF4-FFF2-40B4-BE49-F238E27FC236}">
              <a16:creationId xmlns:a16="http://schemas.microsoft.com/office/drawing/2014/main" id="{00000000-0008-0000-0E00-000007000000}"/>
            </a:ext>
          </a:extLst>
        </xdr:cNvPr>
        <xdr:cNvSpPr txBox="1"/>
      </xdr:nvSpPr>
      <xdr:spPr>
        <a:xfrm>
          <a:off x="5848350" y="933450"/>
          <a:ext cx="1885949" cy="2857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1100" b="1">
              <a:latin typeface="Arial" panose="020B0604020202020204" pitchFamily="34" charset="0"/>
              <a:cs typeface="Arial" panose="020B0604020202020204" pitchFamily="34" charset="0"/>
            </a:rPr>
            <a:t>CUENTA PUBLICA 2024</a:t>
          </a:r>
        </a:p>
      </xdr:txBody>
    </xdr:sp>
    <xdr:clientData/>
  </xdr:twoCellAnchor>
  <xdr:twoCellAnchor>
    <xdr:from>
      <xdr:col>2</xdr:col>
      <xdr:colOff>2609850</xdr:colOff>
      <xdr:row>44</xdr:row>
      <xdr:rowOff>133350</xdr:rowOff>
    </xdr:from>
    <xdr:to>
      <xdr:col>4</xdr:col>
      <xdr:colOff>495300</xdr:colOff>
      <xdr:row>49</xdr:row>
      <xdr:rowOff>159335</xdr:rowOff>
    </xdr:to>
    <xdr:sp macro="" textlink="">
      <xdr:nvSpPr>
        <xdr:cNvPr id="10" name="3584 CuadroTexto">
          <a:extLst>
            <a:ext uri="{FF2B5EF4-FFF2-40B4-BE49-F238E27FC236}">
              <a16:creationId xmlns:a16="http://schemas.microsoft.com/office/drawing/2014/main" id="{B20E41E9-09FC-4722-9D40-F5552AD53B6C}"/>
            </a:ext>
          </a:extLst>
        </xdr:cNvPr>
        <xdr:cNvSpPr txBox="1"/>
      </xdr:nvSpPr>
      <xdr:spPr>
        <a:xfrm>
          <a:off x="5334000" y="7867650"/>
          <a:ext cx="1905000" cy="107373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>
            <a:lnSpc>
              <a:spcPts val="800"/>
            </a:lnSpc>
          </a:pP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VALIDÓ.:</a:t>
          </a:r>
        </a:p>
        <a:p>
          <a:pPr algn="ctr">
            <a:lnSpc>
              <a:spcPts val="800"/>
            </a:lnSpc>
          </a:pPr>
          <a:endParaRPr lang="es-ES" sz="900" b="1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r>
            <a:rPr kumimoji="0" lang="es-ES" sz="9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EL ORGANO INTERNO DE CONTROL </a:t>
          </a:r>
          <a:r>
            <a:rPr lang="es-ES" sz="9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DEL IEPC</a:t>
          </a: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.</a:t>
          </a:r>
        </a:p>
        <a:p>
          <a:pPr algn="ctr">
            <a:lnSpc>
              <a:spcPts val="800"/>
            </a:lnSpc>
          </a:pPr>
          <a:endParaRPr lang="es-ES" sz="900" b="1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endParaRPr lang="es-ES" sz="900" b="1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r>
            <a:rPr lang="es-MX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MTRO VICTOR DE LA PAZ</a:t>
          </a:r>
          <a:r>
            <a:rPr lang="es-MX" sz="9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ADAME</a:t>
          </a:r>
          <a:endParaRPr lang="es-MX" sz="900" b="1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s-MX" sz="8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ts val="800"/>
            </a:lnSpc>
          </a:pPr>
          <a:r>
            <a:rPr lang="es-ES" sz="8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s-MX" sz="8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ts val="900"/>
            </a:lnSpc>
          </a:pPr>
          <a:r>
            <a:rPr lang="es-ES" sz="8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s-MX" sz="8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ts val="800"/>
            </a:lnSpc>
          </a:pPr>
          <a:r>
            <a:rPr lang="es-ES" sz="8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s-MX" sz="8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200025</xdr:colOff>
      <xdr:row>1</xdr:row>
      <xdr:rowOff>0</xdr:rowOff>
    </xdr:from>
    <xdr:to>
      <xdr:col>0</xdr:col>
      <xdr:colOff>552450</xdr:colOff>
      <xdr:row>4</xdr:row>
      <xdr:rowOff>0</xdr:rowOff>
    </xdr:to>
    <xdr:pic>
      <xdr:nvPicPr>
        <xdr:cNvPr id="12" name="0 Imagen" descr="IEEG Oficial.jpg">
          <a:extLst>
            <a:ext uri="{FF2B5EF4-FFF2-40B4-BE49-F238E27FC236}">
              <a16:creationId xmlns:a16="http://schemas.microsoft.com/office/drawing/2014/main" id="{00000000-0008-0000-0F00-00000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" y="190500"/>
          <a:ext cx="352425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428625</xdr:colOff>
      <xdr:row>39</xdr:row>
      <xdr:rowOff>1</xdr:rowOff>
    </xdr:from>
    <xdr:to>
      <xdr:col>4</xdr:col>
      <xdr:colOff>476250</xdr:colOff>
      <xdr:row>44</xdr:row>
      <xdr:rowOff>152401</xdr:rowOff>
    </xdr:to>
    <xdr:sp macro="" textlink="">
      <xdr:nvSpPr>
        <xdr:cNvPr id="11" name="3584 CuadroTexto">
          <a:extLst>
            <a:ext uri="{FF2B5EF4-FFF2-40B4-BE49-F238E27FC236}">
              <a16:creationId xmlns:a16="http://schemas.microsoft.com/office/drawing/2014/main" id="{00000000-0008-0000-0F00-00000B000000}"/>
            </a:ext>
          </a:extLst>
        </xdr:cNvPr>
        <xdr:cNvSpPr txBox="1"/>
      </xdr:nvSpPr>
      <xdr:spPr>
        <a:xfrm>
          <a:off x="5076825" y="8943976"/>
          <a:ext cx="2000250" cy="11049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>
            <a:lnSpc>
              <a:spcPts val="800"/>
            </a:lnSpc>
          </a:pP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AUTORIZÓ:</a:t>
          </a:r>
        </a:p>
        <a:p>
          <a:pPr algn="ctr">
            <a:lnSpc>
              <a:spcPts val="800"/>
            </a:lnSpc>
          </a:pPr>
          <a:endParaRPr lang="es-ES" sz="900" b="1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EL SECRETARIO</a:t>
          </a:r>
          <a:r>
            <a:rPr lang="es-ES" sz="9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EJECUTIVO</a:t>
          </a:r>
          <a:r>
            <a:rPr lang="es-ES" sz="9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DEL IEPC.</a:t>
          </a:r>
        </a:p>
        <a:p>
          <a:pPr algn="ctr">
            <a:lnSpc>
              <a:spcPts val="800"/>
            </a:lnSpc>
          </a:pPr>
          <a:endParaRPr lang="es-ES" sz="900" b="1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MTRO. PEDRO</a:t>
          </a:r>
          <a:r>
            <a:rPr lang="es-ES" sz="9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PABLO MARTÍNEZ ORTIZ</a:t>
          </a:r>
          <a:endParaRPr lang="es-MX" sz="900">
            <a:effectLst/>
          </a:endParaRPr>
        </a:p>
        <a:p>
          <a:pPr algn="ctr">
            <a:lnSpc>
              <a:spcPts val="9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ts val="800"/>
            </a:lnSpc>
          </a:pPr>
          <a:r>
            <a:rPr lang="es-ES" sz="8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s-MX" sz="8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ts val="900"/>
            </a:lnSpc>
          </a:pPr>
          <a:r>
            <a:rPr lang="es-ES" sz="8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s-MX" sz="8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ts val="800"/>
            </a:lnSpc>
          </a:pPr>
          <a:r>
            <a:rPr lang="es-ES" sz="8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s-MX" sz="8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0</xdr:col>
      <xdr:colOff>0</xdr:colOff>
      <xdr:row>39</xdr:row>
      <xdr:rowOff>57150</xdr:rowOff>
    </xdr:from>
    <xdr:to>
      <xdr:col>1</xdr:col>
      <xdr:colOff>552449</xdr:colOff>
      <xdr:row>44</xdr:row>
      <xdr:rowOff>171450</xdr:rowOff>
    </xdr:to>
    <xdr:sp macro="" textlink="">
      <xdr:nvSpPr>
        <xdr:cNvPr id="16" name="3583 CuadroTexto">
          <a:extLst>
            <a:ext uri="{FF2B5EF4-FFF2-40B4-BE49-F238E27FC236}">
              <a16:creationId xmlns:a16="http://schemas.microsoft.com/office/drawing/2014/main" id="{00000000-0008-0000-0F00-000010000000}"/>
            </a:ext>
          </a:extLst>
        </xdr:cNvPr>
        <xdr:cNvSpPr txBox="1"/>
      </xdr:nvSpPr>
      <xdr:spPr>
        <a:xfrm>
          <a:off x="0" y="9001125"/>
          <a:ext cx="2133599" cy="10668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>
            <a:lnSpc>
              <a:spcPts val="700"/>
            </a:lnSpc>
          </a:pP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ELABORÓ:</a:t>
          </a:r>
        </a:p>
        <a:p>
          <a:pPr algn="ctr">
            <a:lnSpc>
              <a:spcPts val="700"/>
            </a:lnSpc>
          </a:pPr>
          <a:endParaRPr lang="es-ES" sz="900" b="1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700"/>
            </a:lnSpc>
          </a:pPr>
          <a:r>
            <a:rPr lang="es-ES" sz="9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COORDINADOR DE CONTABILIDAD Y FINANZAS DEL IEPC.</a:t>
          </a:r>
          <a:endParaRPr lang="es-ES" sz="900" b="1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7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7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7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7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7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700"/>
            </a:lnSpc>
          </a:pP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L.C.</a:t>
          </a:r>
          <a:r>
            <a:rPr lang="es-ES" sz="9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JOSÉ ROMÁN LINARES CONTRERAS</a:t>
          </a:r>
          <a:endParaRPr lang="es-MX" sz="900">
            <a:effectLst/>
          </a:endParaRPr>
        </a:p>
        <a:p>
          <a:pPr algn="ctr">
            <a:lnSpc>
              <a:spcPts val="700"/>
            </a:lnSpc>
          </a:pPr>
          <a:endParaRPr lang="es-MX" sz="900">
            <a:effectLst/>
          </a:endParaRPr>
        </a:p>
        <a:p>
          <a:pPr>
            <a:lnSpc>
              <a:spcPts val="9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ts val="900"/>
            </a:lnSpc>
          </a:pPr>
          <a:r>
            <a:rPr lang="es-E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s-MX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ts val="1200"/>
            </a:lnSpc>
          </a:pPr>
          <a:r>
            <a:rPr lang="es-E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s-MX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0</xdr:col>
      <xdr:colOff>609600</xdr:colOff>
      <xdr:row>47</xdr:row>
      <xdr:rowOff>123825</xdr:rowOff>
    </xdr:from>
    <xdr:to>
      <xdr:col>1</xdr:col>
      <xdr:colOff>1649941</xdr:colOff>
      <xdr:row>53</xdr:row>
      <xdr:rowOff>55027</xdr:rowOff>
    </xdr:to>
    <xdr:sp macro="" textlink="">
      <xdr:nvSpPr>
        <xdr:cNvPr id="8" name="3584 CuadroTexto">
          <a:extLst>
            <a:ext uri="{FF2B5EF4-FFF2-40B4-BE49-F238E27FC236}">
              <a16:creationId xmlns:a16="http://schemas.microsoft.com/office/drawing/2014/main" id="{00000000-0008-0000-0F00-000008000000}"/>
            </a:ext>
          </a:extLst>
        </xdr:cNvPr>
        <xdr:cNvSpPr txBox="1"/>
      </xdr:nvSpPr>
      <xdr:spPr>
        <a:xfrm>
          <a:off x="609600" y="10591800"/>
          <a:ext cx="2621491" cy="107420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>
            <a:lnSpc>
              <a:spcPts val="800"/>
            </a:lnSpc>
          </a:pP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Vo.Bo.:</a:t>
          </a:r>
        </a:p>
        <a:p>
          <a:pPr algn="ctr">
            <a:lnSpc>
              <a:spcPts val="800"/>
            </a:lnSpc>
          </a:pP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LA CONSEJERA </a:t>
          </a:r>
          <a:r>
            <a:rPr lang="es-ES" sz="9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PRESIDENTA DEL IEPC</a:t>
          </a: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.</a:t>
          </a:r>
        </a:p>
        <a:p>
          <a:pPr algn="ctr">
            <a:lnSpc>
              <a:spcPts val="800"/>
            </a:lnSpc>
          </a:pPr>
          <a:endParaRPr lang="es-ES" sz="900" b="1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MTRA. LUZ FABIOLA MATILDES GAMA</a:t>
          </a:r>
          <a:endParaRPr lang="es-MX" sz="900">
            <a:effectLst/>
          </a:endParaRPr>
        </a:p>
        <a:p>
          <a:pPr algn="ctr">
            <a:lnSpc>
              <a:spcPts val="800"/>
            </a:lnSpc>
          </a:pPr>
          <a:endParaRPr lang="es-MX" sz="8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ts val="900"/>
            </a:lnSpc>
          </a:pPr>
          <a:r>
            <a:rPr lang="es-ES" sz="8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s-MX" sz="8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ts val="800"/>
            </a:lnSpc>
          </a:pPr>
          <a:r>
            <a:rPr lang="es-ES" sz="8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s-MX" sz="8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ts val="800"/>
            </a:lnSpc>
          </a:pPr>
          <a:r>
            <a:rPr lang="es-ES" sz="8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s-MX" sz="8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1</xdr:col>
      <xdr:colOff>638175</xdr:colOff>
      <xdr:row>39</xdr:row>
      <xdr:rowOff>57150</xdr:rowOff>
    </xdr:from>
    <xdr:to>
      <xdr:col>2</xdr:col>
      <xdr:colOff>180975</xdr:colOff>
      <xdr:row>44</xdr:row>
      <xdr:rowOff>171445</xdr:rowOff>
    </xdr:to>
    <xdr:sp macro="" textlink="">
      <xdr:nvSpPr>
        <xdr:cNvPr id="9" name="3583 CuadroTexto">
          <a:extLst>
            <a:ext uri="{FF2B5EF4-FFF2-40B4-BE49-F238E27FC236}">
              <a16:creationId xmlns:a16="http://schemas.microsoft.com/office/drawing/2014/main" id="{00000000-0008-0000-0F00-000009000000}"/>
            </a:ext>
          </a:extLst>
        </xdr:cNvPr>
        <xdr:cNvSpPr txBox="1"/>
      </xdr:nvSpPr>
      <xdr:spPr>
        <a:xfrm>
          <a:off x="2219325" y="9001125"/>
          <a:ext cx="2609850" cy="106679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>
            <a:lnSpc>
              <a:spcPts val="700"/>
            </a:lnSpc>
          </a:pP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REVISÓ:</a:t>
          </a:r>
        </a:p>
        <a:p>
          <a:pPr algn="ctr">
            <a:lnSpc>
              <a:spcPts val="700"/>
            </a:lnSpc>
          </a:pPr>
          <a:r>
            <a:rPr lang="es-ES" sz="9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LA DIRECTORA EJECUTIVA DE ADMINISTRACIÓN</a:t>
          </a: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DEL IEPC.</a:t>
          </a:r>
        </a:p>
        <a:p>
          <a:pPr algn="ctr">
            <a:lnSpc>
              <a:spcPts val="7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7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7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7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7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7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700"/>
            </a:lnSpc>
          </a:pP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L.C. ANA IRIS AGAMA VELASCO</a:t>
          </a:r>
          <a:endParaRPr lang="es-MX" sz="900">
            <a:effectLst/>
          </a:endParaRPr>
        </a:p>
        <a:p>
          <a:pPr algn="ctr">
            <a:lnSpc>
              <a:spcPts val="700"/>
            </a:lnSpc>
          </a:pPr>
          <a:endParaRPr lang="es-MX" sz="800">
            <a:effectLst/>
          </a:endParaRPr>
        </a:p>
        <a:p>
          <a:pPr>
            <a:lnSpc>
              <a:spcPts val="900"/>
            </a:lnSpc>
          </a:pPr>
          <a:endParaRPr lang="es-MX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ts val="900"/>
            </a:lnSpc>
          </a:pPr>
          <a:r>
            <a:rPr lang="es-E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s-MX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ts val="1200"/>
            </a:lnSpc>
          </a:pPr>
          <a:r>
            <a:rPr lang="es-E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s-MX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1</xdr:col>
      <xdr:colOff>2181225</xdr:colOff>
      <xdr:row>47</xdr:row>
      <xdr:rowOff>47625</xdr:rowOff>
    </xdr:from>
    <xdr:to>
      <xdr:col>3</xdr:col>
      <xdr:colOff>38100</xdr:colOff>
      <xdr:row>52</xdr:row>
      <xdr:rowOff>168860</xdr:rowOff>
    </xdr:to>
    <xdr:sp macro="" textlink="">
      <xdr:nvSpPr>
        <xdr:cNvPr id="10" name="3584 CuadroTexto">
          <a:extLst>
            <a:ext uri="{FF2B5EF4-FFF2-40B4-BE49-F238E27FC236}">
              <a16:creationId xmlns:a16="http://schemas.microsoft.com/office/drawing/2014/main" id="{559A3009-9ED3-4526-8855-9B7A4AB6A684}"/>
            </a:ext>
          </a:extLst>
        </xdr:cNvPr>
        <xdr:cNvSpPr txBox="1"/>
      </xdr:nvSpPr>
      <xdr:spPr>
        <a:xfrm>
          <a:off x="3762375" y="10515600"/>
          <a:ext cx="1905000" cy="107373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>
            <a:lnSpc>
              <a:spcPts val="800"/>
            </a:lnSpc>
          </a:pP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VALIDÓ.:</a:t>
          </a:r>
        </a:p>
        <a:p>
          <a:pPr algn="ctr">
            <a:lnSpc>
              <a:spcPts val="800"/>
            </a:lnSpc>
          </a:pPr>
          <a:endParaRPr lang="es-ES" sz="900" b="1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r>
            <a:rPr kumimoji="0" lang="es-ES" sz="9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EL ORGANO INTERNO DE CONTROL </a:t>
          </a:r>
          <a:r>
            <a:rPr lang="es-ES" sz="9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DEL IEPC</a:t>
          </a: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.</a:t>
          </a:r>
        </a:p>
        <a:p>
          <a:pPr algn="ctr">
            <a:lnSpc>
              <a:spcPts val="800"/>
            </a:lnSpc>
          </a:pPr>
          <a:endParaRPr lang="es-ES" sz="900" b="1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endParaRPr lang="es-ES" sz="900" b="1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r>
            <a:rPr lang="es-MX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MTRO VICTOR DE LA PAZ</a:t>
          </a:r>
          <a:r>
            <a:rPr lang="es-MX" sz="9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ADAME</a:t>
          </a:r>
          <a:endParaRPr lang="es-MX" sz="900" b="1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s-MX" sz="8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ts val="800"/>
            </a:lnSpc>
          </a:pPr>
          <a:r>
            <a:rPr lang="es-ES" sz="8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s-MX" sz="8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ts val="900"/>
            </a:lnSpc>
          </a:pPr>
          <a:r>
            <a:rPr lang="es-ES" sz="8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s-MX" sz="8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ts val="800"/>
            </a:lnSpc>
          </a:pPr>
          <a:r>
            <a:rPr lang="es-ES" sz="8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s-MX" sz="8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92D050"/>
  </sheetPr>
  <dimension ref="B1:K48"/>
  <sheetViews>
    <sheetView zoomScaleNormal="100" workbookViewId="0">
      <selection activeCell="E15" sqref="E15:E16"/>
    </sheetView>
  </sheetViews>
  <sheetFormatPr baseColWidth="10" defaultColWidth="11.42578125" defaultRowHeight="15" x14ac:dyDescent="0.25"/>
  <cols>
    <col min="1" max="1" width="3.5703125" style="4" customWidth="1"/>
    <col min="2" max="2" width="24.7109375" style="4" customWidth="1"/>
    <col min="3" max="3" width="39.85546875" style="4" customWidth="1"/>
    <col min="4" max="4" width="17.28515625" style="4" customWidth="1"/>
    <col min="5" max="5" width="16.28515625" style="4" customWidth="1"/>
    <col min="6" max="6" width="16.42578125" style="4" customWidth="1"/>
    <col min="7" max="7" width="16.28515625" style="4" customWidth="1"/>
    <col min="8" max="8" width="16.42578125" style="4" customWidth="1"/>
    <col min="9" max="16384" width="11.42578125" style="4"/>
  </cols>
  <sheetData>
    <row r="1" spans="2:8" x14ac:dyDescent="0.25">
      <c r="B1" s="1"/>
      <c r="C1" s="1"/>
      <c r="D1" s="1"/>
      <c r="E1" s="1"/>
      <c r="F1" s="2"/>
      <c r="G1" s="2"/>
      <c r="H1" s="3" t="s">
        <v>2142</v>
      </c>
    </row>
    <row r="2" spans="2:8" x14ac:dyDescent="0.25">
      <c r="B2" s="193" t="s">
        <v>124</v>
      </c>
      <c r="C2" s="193"/>
      <c r="D2" s="193"/>
      <c r="E2" s="193"/>
      <c r="F2" s="193"/>
      <c r="G2" s="193"/>
      <c r="H2" s="193"/>
    </row>
    <row r="3" spans="2:8" ht="15.75" customHeight="1" x14ac:dyDescent="0.25">
      <c r="B3" s="193" t="s">
        <v>7</v>
      </c>
      <c r="C3" s="193"/>
      <c r="D3" s="193"/>
      <c r="E3" s="193"/>
      <c r="F3" s="193"/>
      <c r="G3" s="193"/>
      <c r="H3" s="193"/>
    </row>
    <row r="4" spans="2:8" x14ac:dyDescent="0.25">
      <c r="B4" s="193" t="s">
        <v>8</v>
      </c>
      <c r="C4" s="193"/>
      <c r="D4" s="193"/>
      <c r="E4" s="193"/>
      <c r="F4" s="193"/>
      <c r="G4" s="193"/>
      <c r="H4" s="193"/>
    </row>
    <row r="5" spans="2:8" x14ac:dyDescent="0.25">
      <c r="B5" s="195" t="s">
        <v>9</v>
      </c>
      <c r="C5" s="195"/>
      <c r="D5" s="195"/>
      <c r="E5" s="195"/>
      <c r="F5" s="195"/>
      <c r="G5" s="195"/>
      <c r="H5" s="195"/>
    </row>
    <row r="6" spans="2:8" x14ac:dyDescent="0.25">
      <c r="B6" s="195" t="s">
        <v>1</v>
      </c>
      <c r="C6" s="195"/>
      <c r="D6" s="195"/>
      <c r="E6" s="195"/>
      <c r="F6" s="195"/>
      <c r="G6" s="195"/>
      <c r="H6" s="195"/>
    </row>
    <row r="7" spans="2:8" x14ac:dyDescent="0.25">
      <c r="B7" s="179"/>
      <c r="C7" s="195" t="s">
        <v>2158</v>
      </c>
      <c r="D7" s="195"/>
      <c r="E7" s="195"/>
      <c r="F7" s="195"/>
      <c r="G7" s="195"/>
      <c r="H7" s="179"/>
    </row>
    <row r="8" spans="2:8" x14ac:dyDescent="0.25">
      <c r="B8" s="192" t="s">
        <v>10</v>
      </c>
      <c r="C8" s="192"/>
      <c r="D8" s="192"/>
      <c r="E8" s="192"/>
      <c r="F8" s="196"/>
      <c r="G8" s="196"/>
      <c r="H8" s="196"/>
    </row>
    <row r="9" spans="2:8" ht="24" customHeight="1" x14ac:dyDescent="0.25">
      <c r="B9" s="110" t="s">
        <v>11</v>
      </c>
      <c r="C9" s="111" t="s">
        <v>12</v>
      </c>
      <c r="D9" s="112" t="s">
        <v>13</v>
      </c>
      <c r="E9" s="112" t="s">
        <v>14</v>
      </c>
      <c r="F9" s="6"/>
      <c r="G9" s="7"/>
      <c r="H9" s="1"/>
    </row>
    <row r="10" spans="2:8" ht="24" customHeight="1" x14ac:dyDescent="0.25">
      <c r="B10" s="168"/>
      <c r="C10" s="168"/>
      <c r="D10" s="169"/>
      <c r="E10" s="169"/>
      <c r="F10" s="6"/>
      <c r="G10" s="7"/>
      <c r="H10" s="1"/>
    </row>
    <row r="11" spans="2:8" x14ac:dyDescent="0.25">
      <c r="B11" s="126" t="s">
        <v>125</v>
      </c>
      <c r="C11" s="126" t="s">
        <v>126</v>
      </c>
      <c r="D11" s="48"/>
      <c r="E11" s="127">
        <v>297601.13</v>
      </c>
      <c r="F11" s="6"/>
      <c r="G11" s="7"/>
      <c r="H11" s="1"/>
    </row>
    <row r="12" spans="2:8" x14ac:dyDescent="0.25">
      <c r="B12" s="136" t="s">
        <v>2003</v>
      </c>
      <c r="C12" s="144" t="s">
        <v>2010</v>
      </c>
      <c r="D12" s="48"/>
      <c r="E12" s="49">
        <v>458718.63</v>
      </c>
      <c r="F12" s="6"/>
      <c r="G12" s="8"/>
      <c r="H12" s="1"/>
    </row>
    <row r="13" spans="2:8" x14ac:dyDescent="0.25">
      <c r="B13" s="136" t="s">
        <v>2056</v>
      </c>
      <c r="C13" s="144" t="s">
        <v>2057</v>
      </c>
      <c r="D13" s="48"/>
      <c r="E13" s="49">
        <v>9609936.6899999995</v>
      </c>
      <c r="F13" s="6"/>
      <c r="G13" s="8"/>
      <c r="H13" s="1"/>
    </row>
    <row r="14" spans="2:8" x14ac:dyDescent="0.25">
      <c r="B14" s="136" t="s">
        <v>2058</v>
      </c>
      <c r="C14" s="144" t="s">
        <v>2059</v>
      </c>
      <c r="D14" s="48"/>
      <c r="E14" s="49">
        <v>2661591</v>
      </c>
      <c r="F14" s="6"/>
      <c r="G14" s="8"/>
      <c r="H14" s="1"/>
    </row>
    <row r="15" spans="2:8" x14ac:dyDescent="0.25">
      <c r="B15" s="136" t="s">
        <v>2159</v>
      </c>
      <c r="C15" s="144" t="s">
        <v>2161</v>
      </c>
      <c r="D15" s="48"/>
      <c r="E15" s="49">
        <v>36499459.259999998</v>
      </c>
      <c r="F15" s="6"/>
      <c r="G15" s="8"/>
      <c r="H15" s="1"/>
    </row>
    <row r="16" spans="2:8" x14ac:dyDescent="0.25">
      <c r="B16" s="136" t="s">
        <v>2160</v>
      </c>
      <c r="C16" s="144" t="s">
        <v>2162</v>
      </c>
      <c r="D16" s="48"/>
      <c r="E16" s="49">
        <v>30100945.609999999</v>
      </c>
      <c r="F16" s="6"/>
      <c r="G16" s="8"/>
      <c r="H16" s="1"/>
    </row>
    <row r="17" spans="2:11" x14ac:dyDescent="0.25">
      <c r="B17" s="136" t="s">
        <v>1970</v>
      </c>
      <c r="C17" s="144" t="s">
        <v>1971</v>
      </c>
      <c r="D17" s="48"/>
      <c r="E17" s="49">
        <v>1174.6600000000001</v>
      </c>
      <c r="F17" s="6"/>
      <c r="G17" s="8"/>
      <c r="H17" s="1"/>
    </row>
    <row r="18" spans="2:11" x14ac:dyDescent="0.25">
      <c r="B18" s="46"/>
      <c r="C18" s="51" t="s">
        <v>4</v>
      </c>
      <c r="D18" s="48"/>
      <c r="E18" s="49">
        <f>SUM(E11:E17)</f>
        <v>79629426.979999989</v>
      </c>
      <c r="F18" s="6"/>
      <c r="G18" s="170"/>
      <c r="H18" s="1"/>
    </row>
    <row r="19" spans="2:11" x14ac:dyDescent="0.25">
      <c r="B19" s="9"/>
      <c r="C19" s="10"/>
      <c r="D19" s="6"/>
      <c r="E19" s="11"/>
      <c r="F19" s="6"/>
      <c r="G19" s="8"/>
      <c r="H19" s="1"/>
    </row>
    <row r="20" spans="2:11" x14ac:dyDescent="0.25">
      <c r="B20" s="194" t="s">
        <v>15</v>
      </c>
      <c r="C20" s="194"/>
      <c r="D20" s="194"/>
      <c r="E20" s="194"/>
      <c r="F20" s="194"/>
      <c r="G20" s="52"/>
      <c r="H20" s="53"/>
    </row>
    <row r="21" spans="2:11" ht="18.75" customHeight="1" x14ac:dyDescent="0.25">
      <c r="B21" s="187" t="s">
        <v>11</v>
      </c>
      <c r="C21" s="187" t="s">
        <v>12</v>
      </c>
      <c r="D21" s="189" t="s">
        <v>13</v>
      </c>
      <c r="E21" s="189" t="s">
        <v>14</v>
      </c>
      <c r="F21" s="191" t="s">
        <v>16</v>
      </c>
      <c r="G21" s="191"/>
      <c r="H21" s="191"/>
    </row>
    <row r="22" spans="2:11" x14ac:dyDescent="0.25">
      <c r="B22" s="188"/>
      <c r="C22" s="188"/>
      <c r="D22" s="190"/>
      <c r="E22" s="190"/>
      <c r="F22" s="113" t="s">
        <v>17</v>
      </c>
      <c r="G22" s="113" t="s">
        <v>18</v>
      </c>
      <c r="H22" s="113" t="s">
        <v>19</v>
      </c>
    </row>
    <row r="23" spans="2:11" x14ac:dyDescent="0.25">
      <c r="B23" s="46"/>
      <c r="C23" s="54"/>
      <c r="D23" s="55"/>
      <c r="E23" s="55"/>
      <c r="F23" s="55"/>
      <c r="G23" s="56"/>
      <c r="H23" s="46"/>
    </row>
    <row r="24" spans="2:11" x14ac:dyDescent="0.25">
      <c r="B24" s="46"/>
      <c r="C24" s="57" t="s">
        <v>4</v>
      </c>
      <c r="D24" s="55"/>
      <c r="E24" s="55"/>
      <c r="F24" s="55"/>
      <c r="G24" s="56"/>
      <c r="H24" s="46"/>
    </row>
    <row r="25" spans="2:11" x14ac:dyDescent="0.25">
      <c r="B25" s="123" t="s">
        <v>651</v>
      </c>
      <c r="C25" s="123"/>
      <c r="D25" s="123"/>
      <c r="E25" s="123"/>
      <c r="F25" s="123"/>
      <c r="G25" s="123"/>
      <c r="H25" s="123"/>
      <c r="I25" s="123"/>
      <c r="J25" s="123"/>
      <c r="K25"/>
    </row>
    <row r="26" spans="2:11" x14ac:dyDescent="0.25">
      <c r="B26" s="9"/>
      <c r="C26" s="10"/>
      <c r="D26" s="6"/>
      <c r="E26" s="6"/>
      <c r="F26" s="6"/>
      <c r="G26" s="12"/>
      <c r="H26" s="9"/>
    </row>
    <row r="27" spans="2:11" x14ac:dyDescent="0.25">
      <c r="B27" s="9"/>
      <c r="C27" s="10"/>
      <c r="D27" s="6"/>
      <c r="E27" s="6"/>
      <c r="F27" s="6"/>
      <c r="G27" s="12"/>
      <c r="H27" s="9"/>
    </row>
    <row r="28" spans="2:11" x14ac:dyDescent="0.25">
      <c r="B28" s="9"/>
      <c r="C28" s="10"/>
      <c r="D28" s="6"/>
      <c r="E28" s="6"/>
      <c r="F28" s="6"/>
      <c r="G28" s="12"/>
      <c r="H28" s="9"/>
    </row>
    <row r="29" spans="2:11" x14ac:dyDescent="0.25">
      <c r="B29" s="9"/>
      <c r="C29" s="10"/>
      <c r="D29" s="6"/>
      <c r="E29" s="6"/>
      <c r="F29" s="6"/>
      <c r="G29" s="12"/>
      <c r="H29" s="9"/>
    </row>
    <row r="30" spans="2:11" x14ac:dyDescent="0.25">
      <c r="B30" s="9"/>
      <c r="C30" s="10"/>
      <c r="D30" s="6"/>
      <c r="E30" s="6"/>
      <c r="F30" s="6"/>
      <c r="G30" s="12"/>
      <c r="H30" s="9"/>
    </row>
    <row r="31" spans="2:11" x14ac:dyDescent="0.25">
      <c r="B31" s="9"/>
      <c r="C31" s="10"/>
      <c r="D31" s="6"/>
      <c r="E31" s="6"/>
      <c r="F31" s="6"/>
      <c r="G31" s="12"/>
      <c r="H31" s="9"/>
    </row>
    <row r="32" spans="2:11" x14ac:dyDescent="0.25">
      <c r="B32" s="9"/>
      <c r="C32" s="10"/>
      <c r="D32" s="6"/>
      <c r="E32" s="6"/>
      <c r="F32" s="6"/>
      <c r="G32" s="12"/>
      <c r="H32" s="9"/>
    </row>
    <row r="33" spans="2:8" x14ac:dyDescent="0.25">
      <c r="B33" s="9"/>
      <c r="C33" s="10"/>
      <c r="D33" s="6"/>
      <c r="E33" s="6"/>
      <c r="F33" s="6"/>
      <c r="G33" s="12"/>
      <c r="H33" s="9"/>
    </row>
    <row r="34" spans="2:8" x14ac:dyDescent="0.25">
      <c r="B34" s="9"/>
      <c r="C34" s="10"/>
      <c r="D34" s="6"/>
      <c r="E34" s="6"/>
      <c r="F34" s="6"/>
      <c r="G34" s="12"/>
      <c r="H34" s="9"/>
    </row>
    <row r="35" spans="2:8" x14ac:dyDescent="0.25">
      <c r="B35" s="9"/>
      <c r="C35" s="10"/>
      <c r="D35" s="6"/>
      <c r="E35" s="6"/>
      <c r="F35" s="6"/>
      <c r="G35" s="12"/>
      <c r="H35" s="9"/>
    </row>
    <row r="36" spans="2:8" x14ac:dyDescent="0.25">
      <c r="B36" s="9"/>
      <c r="C36" s="10"/>
      <c r="D36" s="6"/>
      <c r="E36" s="6"/>
      <c r="F36" s="6"/>
      <c r="G36" s="12"/>
      <c r="H36" s="9"/>
    </row>
    <row r="37" spans="2:8" x14ac:dyDescent="0.25">
      <c r="B37" s="9"/>
      <c r="C37" s="10"/>
      <c r="D37" s="6"/>
      <c r="E37" s="6"/>
      <c r="F37" s="6"/>
      <c r="G37" s="12"/>
      <c r="H37" s="9"/>
    </row>
    <row r="38" spans="2:8" x14ac:dyDescent="0.25">
      <c r="B38" s="9"/>
      <c r="C38" s="10"/>
      <c r="D38" s="6"/>
      <c r="E38" s="6"/>
      <c r="F38" s="6"/>
      <c r="G38" s="12"/>
      <c r="H38" s="9"/>
    </row>
    <row r="39" spans="2:8" x14ac:dyDescent="0.25">
      <c r="B39" s="9"/>
      <c r="C39" s="10"/>
      <c r="D39" s="6"/>
      <c r="E39" s="6"/>
      <c r="F39" s="6"/>
      <c r="G39" s="12"/>
      <c r="H39" s="9"/>
    </row>
    <row r="40" spans="2:8" x14ac:dyDescent="0.25">
      <c r="B40" s="9"/>
      <c r="C40" s="10"/>
      <c r="D40" s="6"/>
      <c r="E40" s="6"/>
      <c r="F40" s="6"/>
      <c r="G40" s="12"/>
      <c r="H40" s="9"/>
    </row>
    <row r="41" spans="2:8" x14ac:dyDescent="0.25">
      <c r="B41" s="9"/>
      <c r="C41" s="10"/>
      <c r="D41" s="6"/>
      <c r="E41" s="6"/>
      <c r="F41" s="6"/>
      <c r="G41" s="12"/>
      <c r="H41" s="9"/>
    </row>
    <row r="42" spans="2:8" x14ac:dyDescent="0.25">
      <c r="B42" s="9"/>
      <c r="C42" s="10"/>
      <c r="D42" s="6"/>
      <c r="E42" s="6"/>
      <c r="F42" s="6"/>
      <c r="G42" s="12"/>
      <c r="H42" s="9"/>
    </row>
    <row r="43" spans="2:8" x14ac:dyDescent="0.25">
      <c r="B43" s="9"/>
      <c r="C43" s="10"/>
      <c r="D43" s="6"/>
      <c r="E43" s="6"/>
      <c r="F43" s="6"/>
      <c r="G43" s="12"/>
      <c r="H43" s="9"/>
    </row>
    <row r="44" spans="2:8" x14ac:dyDescent="0.25">
      <c r="B44" s="13"/>
      <c r="C44" s="14"/>
      <c r="D44" s="15"/>
      <c r="E44" s="14"/>
      <c r="F44" s="15"/>
      <c r="G44" s="14"/>
      <c r="H44" s="14"/>
    </row>
    <row r="45" spans="2:8" x14ac:dyDescent="0.25">
      <c r="B45" s="16"/>
      <c r="C45" s="16"/>
      <c r="D45" s="16"/>
      <c r="E45" s="16"/>
      <c r="F45" s="16"/>
      <c r="G45" s="16"/>
      <c r="H45" s="16"/>
    </row>
    <row r="46" spans="2:8" x14ac:dyDescent="0.25">
      <c r="B46" s="16"/>
      <c r="C46" s="16"/>
      <c r="D46" s="16"/>
      <c r="E46" s="16"/>
      <c r="F46" s="16"/>
      <c r="G46" s="16"/>
      <c r="H46" s="16"/>
    </row>
    <row r="47" spans="2:8" x14ac:dyDescent="0.25">
      <c r="B47" s="16"/>
      <c r="C47" s="16"/>
      <c r="D47" s="16"/>
      <c r="E47" s="16"/>
      <c r="F47" s="16"/>
      <c r="G47" s="16"/>
      <c r="H47" s="16"/>
    </row>
    <row r="48" spans="2:8" x14ac:dyDescent="0.25">
      <c r="B48" s="16"/>
      <c r="C48" s="16"/>
      <c r="D48" s="16"/>
      <c r="E48" s="16"/>
      <c r="F48" s="16"/>
      <c r="G48" s="16"/>
      <c r="H48" s="16"/>
    </row>
  </sheetData>
  <protectedRanges>
    <protectedRange sqref="C22:F23 C11:E19" name="Rango1_1"/>
  </protectedRanges>
  <dataConsolidate/>
  <mergeCells count="14">
    <mergeCell ref="B8:E8"/>
    <mergeCell ref="B2:H2"/>
    <mergeCell ref="B20:F20"/>
    <mergeCell ref="B3:H3"/>
    <mergeCell ref="B4:H4"/>
    <mergeCell ref="B5:H5"/>
    <mergeCell ref="B6:H6"/>
    <mergeCell ref="F8:H8"/>
    <mergeCell ref="C7:G7"/>
    <mergeCell ref="B21:B22"/>
    <mergeCell ref="C21:C22"/>
    <mergeCell ref="D21:D22"/>
    <mergeCell ref="E21:E22"/>
    <mergeCell ref="F21:H21"/>
  </mergeCells>
  <dataValidations count="1">
    <dataValidation allowBlank="1" showErrorMessage="1" sqref="K21" xr:uid="{00000000-0002-0000-0000-000000000000}"/>
  </dataValidations>
  <pageMargins left="0.31496062992125984" right="0.31496062992125984" top="0.35433070866141736" bottom="0.35433070866141736" header="0.31496062992125984" footer="0.31496062992125984"/>
  <pageSetup scale="80" orientation="landscape" horizontalDpi="300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92D050"/>
  </sheetPr>
  <dimension ref="A1:J45"/>
  <sheetViews>
    <sheetView zoomScaleNormal="100" workbookViewId="0">
      <selection activeCell="C22" sqref="C22"/>
    </sheetView>
  </sheetViews>
  <sheetFormatPr baseColWidth="10" defaultColWidth="11.42578125" defaultRowHeight="15" x14ac:dyDescent="0.25"/>
  <cols>
    <col min="1" max="1" width="20" style="4" bestFit="1" customWidth="1"/>
    <col min="2" max="2" width="39" style="4" bestFit="1" customWidth="1"/>
    <col min="3" max="3" width="16.85546875" style="4" customWidth="1"/>
    <col min="4" max="4" width="16.140625" style="4" customWidth="1"/>
    <col min="5" max="5" width="17.28515625" style="4" customWidth="1"/>
    <col min="6" max="6" width="12.42578125" style="4" customWidth="1"/>
    <col min="7" max="7" width="13.5703125" style="4" customWidth="1"/>
    <col min="8" max="9" width="11.42578125" style="4"/>
    <col min="10" max="10" width="11.7109375" style="4" bestFit="1" customWidth="1"/>
    <col min="11" max="16384" width="11.42578125" style="4"/>
  </cols>
  <sheetData>
    <row r="1" spans="1:7" x14ac:dyDescent="0.25">
      <c r="A1" s="1"/>
      <c r="B1" s="1"/>
      <c r="C1" s="1"/>
      <c r="D1" s="1"/>
      <c r="E1" s="2"/>
      <c r="F1" s="1"/>
      <c r="G1" s="17" t="s">
        <v>2143</v>
      </c>
    </row>
    <row r="2" spans="1:7" x14ac:dyDescent="0.25">
      <c r="A2" s="193" t="s">
        <v>124</v>
      </c>
      <c r="B2" s="193"/>
      <c r="C2" s="193"/>
      <c r="D2" s="193"/>
      <c r="E2" s="193"/>
      <c r="F2" s="193"/>
      <c r="G2" s="193"/>
    </row>
    <row r="3" spans="1:7" ht="15.75" customHeight="1" x14ac:dyDescent="0.25">
      <c r="A3" s="193" t="s">
        <v>7</v>
      </c>
      <c r="B3" s="193"/>
      <c r="C3" s="193"/>
      <c r="D3" s="193"/>
      <c r="E3" s="193"/>
      <c r="F3" s="1"/>
      <c r="G3" s="1"/>
    </row>
    <row r="4" spans="1:7" x14ac:dyDescent="0.25">
      <c r="A4" s="193" t="s">
        <v>8</v>
      </c>
      <c r="B4" s="193"/>
      <c r="C4" s="193"/>
      <c r="D4" s="193"/>
      <c r="E4" s="193"/>
      <c r="F4" s="1"/>
      <c r="G4" s="1"/>
    </row>
    <row r="5" spans="1:7" x14ac:dyDescent="0.25">
      <c r="A5" s="195" t="s">
        <v>9</v>
      </c>
      <c r="B5" s="195"/>
      <c r="C5" s="195"/>
      <c r="D5" s="195"/>
      <c r="E5" s="195"/>
      <c r="F5" s="1"/>
      <c r="G5" s="1"/>
    </row>
    <row r="6" spans="1:7" x14ac:dyDescent="0.25">
      <c r="A6" s="195" t="s">
        <v>20</v>
      </c>
      <c r="B6" s="195"/>
      <c r="C6" s="195"/>
      <c r="D6" s="195"/>
      <c r="E6" s="195"/>
      <c r="F6" s="1"/>
      <c r="G6" s="1"/>
    </row>
    <row r="7" spans="1:7" x14ac:dyDescent="0.25">
      <c r="A7" s="109"/>
      <c r="B7" s="195" t="s">
        <v>2158</v>
      </c>
      <c r="C7" s="195"/>
      <c r="D7" s="195"/>
      <c r="E7" s="195"/>
      <c r="F7" s="195"/>
      <c r="G7" s="195"/>
    </row>
    <row r="8" spans="1:7" x14ac:dyDescent="0.25">
      <c r="A8" s="192" t="s">
        <v>21</v>
      </c>
      <c r="B8" s="192"/>
      <c r="C8" s="58"/>
      <c r="D8" s="58"/>
      <c r="E8" s="58"/>
      <c r="F8" s="53"/>
      <c r="G8" s="53"/>
    </row>
    <row r="9" spans="1:7" ht="24" customHeight="1" x14ac:dyDescent="0.25">
      <c r="A9" s="197" t="s">
        <v>11</v>
      </c>
      <c r="B9" s="197" t="s">
        <v>12</v>
      </c>
      <c r="C9" s="191" t="s">
        <v>14</v>
      </c>
      <c r="D9" s="198" t="s">
        <v>22</v>
      </c>
      <c r="E9" s="199"/>
      <c r="F9" s="198" t="s">
        <v>23</v>
      </c>
      <c r="G9" s="199"/>
    </row>
    <row r="10" spans="1:7" ht="24" x14ac:dyDescent="0.25">
      <c r="A10" s="197"/>
      <c r="B10" s="197"/>
      <c r="C10" s="191"/>
      <c r="D10" s="115">
        <v>2023</v>
      </c>
      <c r="E10" s="115">
        <v>2022</v>
      </c>
      <c r="F10" s="115" t="s">
        <v>13</v>
      </c>
      <c r="G10" s="115" t="s">
        <v>24</v>
      </c>
    </row>
    <row r="11" spans="1:7" x14ac:dyDescent="0.25">
      <c r="A11" s="129" t="s">
        <v>2122</v>
      </c>
      <c r="B11" s="186" t="s">
        <v>2123</v>
      </c>
      <c r="C11" s="60">
        <v>11589325.279999999</v>
      </c>
      <c r="D11" s="61"/>
      <c r="E11" s="62"/>
      <c r="F11" s="46"/>
      <c r="G11" s="46"/>
    </row>
    <row r="12" spans="1:7" x14ac:dyDescent="0.25">
      <c r="A12" s="129" t="s">
        <v>127</v>
      </c>
      <c r="B12" s="129" t="s">
        <v>128</v>
      </c>
      <c r="C12" s="127">
        <v>12341.25</v>
      </c>
      <c r="D12" s="61"/>
      <c r="E12" s="62"/>
      <c r="F12" s="46"/>
      <c r="G12" s="46"/>
    </row>
    <row r="13" spans="1:7" x14ac:dyDescent="0.25">
      <c r="A13" s="129" t="s">
        <v>129</v>
      </c>
      <c r="B13" s="129" t="s">
        <v>130</v>
      </c>
      <c r="C13" s="60">
        <v>388457.92</v>
      </c>
      <c r="D13" s="61"/>
      <c r="E13" s="62"/>
      <c r="F13" s="46"/>
      <c r="G13" s="46"/>
    </row>
    <row r="14" spans="1:7" x14ac:dyDescent="0.25">
      <c r="A14" s="129" t="s">
        <v>131</v>
      </c>
      <c r="B14" s="129" t="s">
        <v>132</v>
      </c>
      <c r="C14" s="60">
        <v>240381</v>
      </c>
      <c r="D14" s="61"/>
      <c r="E14" s="62"/>
      <c r="F14" s="46"/>
      <c r="G14" s="46"/>
    </row>
    <row r="15" spans="1:7" x14ac:dyDescent="0.25">
      <c r="A15" s="129" t="s">
        <v>1972</v>
      </c>
      <c r="B15" s="129" t="s">
        <v>1973</v>
      </c>
      <c r="C15" s="60">
        <v>0.5</v>
      </c>
      <c r="D15" s="61"/>
      <c r="E15" s="62"/>
      <c r="F15" s="46"/>
      <c r="G15" s="46"/>
    </row>
    <row r="16" spans="1:7" x14ac:dyDescent="0.25">
      <c r="A16" s="129" t="s">
        <v>133</v>
      </c>
      <c r="B16" s="129" t="s">
        <v>134</v>
      </c>
      <c r="C16" s="60">
        <v>498.4</v>
      </c>
      <c r="D16" s="61"/>
      <c r="E16" s="62"/>
      <c r="F16" s="46"/>
      <c r="G16" s="46"/>
    </row>
    <row r="17" spans="1:10" x14ac:dyDescent="0.25">
      <c r="A17" s="129" t="s">
        <v>135</v>
      </c>
      <c r="B17" s="129" t="s">
        <v>136</v>
      </c>
      <c r="C17" s="60">
        <v>170558.25</v>
      </c>
      <c r="D17" s="61"/>
      <c r="E17" s="62"/>
      <c r="F17" s="46"/>
      <c r="G17" s="46"/>
    </row>
    <row r="18" spans="1:10" x14ac:dyDescent="0.25">
      <c r="A18" s="129" t="s">
        <v>2039</v>
      </c>
      <c r="B18" s="129" t="s">
        <v>2040</v>
      </c>
      <c r="C18" s="60">
        <v>0</v>
      </c>
      <c r="D18" s="61"/>
      <c r="E18" s="62"/>
      <c r="F18" s="46"/>
      <c r="G18" s="46"/>
    </row>
    <row r="19" spans="1:10" ht="23.25" x14ac:dyDescent="0.25">
      <c r="A19" s="128" t="s">
        <v>137</v>
      </c>
      <c r="B19" s="128" t="s">
        <v>138</v>
      </c>
      <c r="C19" s="60">
        <v>266323.74</v>
      </c>
      <c r="D19" s="61"/>
      <c r="E19" s="62"/>
      <c r="F19" s="46"/>
      <c r="G19" s="46"/>
    </row>
    <row r="20" spans="1:10" ht="23.25" x14ac:dyDescent="0.25">
      <c r="A20" s="128" t="s">
        <v>139</v>
      </c>
      <c r="B20" s="128" t="s">
        <v>140</v>
      </c>
      <c r="C20" s="60">
        <v>5012</v>
      </c>
      <c r="D20" s="61"/>
      <c r="E20" s="62"/>
      <c r="F20" s="46"/>
      <c r="G20" s="46"/>
    </row>
    <row r="21" spans="1:10" ht="23.25" x14ac:dyDescent="0.25">
      <c r="A21" s="128" t="s">
        <v>141</v>
      </c>
      <c r="B21" s="128" t="s">
        <v>142</v>
      </c>
      <c r="C21" s="60">
        <v>24845</v>
      </c>
      <c r="D21" s="61"/>
      <c r="E21" s="62"/>
      <c r="F21" s="46"/>
      <c r="G21" s="46"/>
    </row>
    <row r="22" spans="1:10" ht="23.25" x14ac:dyDescent="0.25">
      <c r="A22" s="128" t="s">
        <v>143</v>
      </c>
      <c r="B22" s="128" t="s">
        <v>144</v>
      </c>
      <c r="C22" s="60">
        <v>79085</v>
      </c>
      <c r="D22" s="61"/>
      <c r="E22" s="62"/>
      <c r="F22" s="46"/>
      <c r="G22" s="46"/>
    </row>
    <row r="23" spans="1:10" x14ac:dyDescent="0.25">
      <c r="A23" s="46"/>
      <c r="B23" s="50"/>
      <c r="C23" s="48"/>
      <c r="D23" s="61"/>
      <c r="E23" s="62"/>
      <c r="F23" s="46"/>
      <c r="G23" s="46"/>
    </row>
    <row r="24" spans="1:10" x14ac:dyDescent="0.25">
      <c r="A24" s="46"/>
      <c r="B24" s="50"/>
      <c r="C24" s="48"/>
      <c r="D24" s="61"/>
      <c r="E24" s="62"/>
      <c r="F24" s="46"/>
      <c r="G24" s="46"/>
    </row>
    <row r="25" spans="1:10" x14ac:dyDescent="0.25">
      <c r="A25" s="46"/>
      <c r="B25" s="50"/>
      <c r="C25" s="48"/>
      <c r="D25" s="61"/>
      <c r="E25" s="62"/>
      <c r="F25" s="46"/>
      <c r="G25" s="46"/>
      <c r="J25" s="137"/>
    </row>
    <row r="26" spans="1:10" x14ac:dyDescent="0.25">
      <c r="A26" s="46"/>
      <c r="B26" s="51" t="s">
        <v>4</v>
      </c>
      <c r="C26" s="48">
        <f>SUM(C11:C25)</f>
        <v>12776828.34</v>
      </c>
      <c r="D26" s="61"/>
      <c r="E26" s="62"/>
      <c r="F26" s="46"/>
      <c r="G26" s="46"/>
    </row>
    <row r="27" spans="1:10" x14ac:dyDescent="0.25">
      <c r="A27" s="123" t="s">
        <v>651</v>
      </c>
      <c r="B27" s="123"/>
      <c r="C27" s="123"/>
      <c r="D27" s="123"/>
      <c r="E27" s="123"/>
      <c r="F27" s="123"/>
      <c r="G27" s="9"/>
    </row>
    <row r="28" spans="1:10" x14ac:dyDescent="0.25">
      <c r="A28" s="123"/>
      <c r="B28" s="123"/>
      <c r="C28" s="123"/>
      <c r="D28" s="123"/>
      <c r="E28" s="123"/>
      <c r="F28" s="123"/>
      <c r="G28" s="9"/>
    </row>
    <row r="29" spans="1:10" x14ac:dyDescent="0.25">
      <c r="A29" s="123"/>
      <c r="B29" s="123"/>
      <c r="C29" s="123"/>
      <c r="D29" s="123"/>
      <c r="E29" s="123"/>
      <c r="F29" s="123"/>
      <c r="G29" s="9"/>
    </row>
    <row r="30" spans="1:10" x14ac:dyDescent="0.25">
      <c r="A30" s="123"/>
      <c r="B30" s="123"/>
      <c r="C30" s="123"/>
      <c r="D30" s="123"/>
      <c r="E30" s="123"/>
      <c r="F30" s="123"/>
      <c r="G30" s="9"/>
    </row>
    <row r="31" spans="1:10" x14ac:dyDescent="0.25">
      <c r="A31" s="123"/>
      <c r="B31" s="123"/>
      <c r="C31" s="123"/>
      <c r="D31" s="123"/>
      <c r="E31" s="123"/>
      <c r="F31" s="123"/>
      <c r="G31" s="9"/>
    </row>
    <row r="32" spans="1:10" x14ac:dyDescent="0.25">
      <c r="A32" s="123"/>
      <c r="B32" s="123"/>
      <c r="C32" s="123"/>
      <c r="D32" s="123"/>
      <c r="E32" s="123"/>
      <c r="F32" s="123"/>
      <c r="G32" s="9"/>
    </row>
    <row r="33" spans="1:7" x14ac:dyDescent="0.25">
      <c r="A33" s="123"/>
      <c r="B33" s="123"/>
      <c r="C33" s="123"/>
      <c r="D33" s="123"/>
      <c r="E33" s="123"/>
      <c r="F33" s="123"/>
      <c r="G33" s="9"/>
    </row>
    <row r="34" spans="1:7" x14ac:dyDescent="0.25">
      <c r="A34" s="123"/>
      <c r="B34" s="123"/>
      <c r="C34" s="123"/>
      <c r="D34" s="123"/>
      <c r="E34" s="123"/>
      <c r="F34" s="123"/>
      <c r="G34" s="9"/>
    </row>
    <row r="35" spans="1:7" x14ac:dyDescent="0.25">
      <c r="A35" s="123"/>
      <c r="B35" s="123"/>
      <c r="C35" s="123"/>
      <c r="D35" s="123"/>
      <c r="E35" s="123"/>
      <c r="F35" s="123"/>
      <c r="G35" s="9"/>
    </row>
    <row r="36" spans="1:7" x14ac:dyDescent="0.25">
      <c r="A36" s="123"/>
      <c r="B36" s="123"/>
      <c r="C36" s="123"/>
      <c r="D36" s="123"/>
      <c r="E36" s="123"/>
      <c r="F36" s="123"/>
      <c r="G36" s="9"/>
    </row>
    <row r="37" spans="1:7" x14ac:dyDescent="0.25">
      <c r="A37" s="123"/>
      <c r="B37" s="123"/>
      <c r="C37" s="123"/>
      <c r="D37" s="123"/>
      <c r="E37" s="123"/>
      <c r="F37" s="123"/>
      <c r="G37" s="9"/>
    </row>
    <row r="38" spans="1:7" x14ac:dyDescent="0.25">
      <c r="A38" s="123"/>
      <c r="B38" s="123"/>
      <c r="C38" s="123"/>
      <c r="D38" s="123"/>
      <c r="E38" s="123"/>
      <c r="F38" s="123"/>
      <c r="G38" s="9"/>
    </row>
    <row r="39" spans="1:7" x14ac:dyDescent="0.25">
      <c r="A39" s="123"/>
      <c r="B39" s="123"/>
      <c r="C39" s="123"/>
      <c r="D39" s="123"/>
      <c r="E39" s="123"/>
      <c r="F39" s="123"/>
      <c r="G39" s="9"/>
    </row>
    <row r="40" spans="1:7" x14ac:dyDescent="0.25">
      <c r="A40" s="123"/>
      <c r="B40" s="123"/>
      <c r="C40" s="123"/>
      <c r="D40" s="123"/>
      <c r="E40" s="123"/>
      <c r="F40" s="123"/>
      <c r="G40" s="9"/>
    </row>
    <row r="41" spans="1:7" x14ac:dyDescent="0.25">
      <c r="A41" s="123"/>
      <c r="B41" s="123"/>
      <c r="C41" s="123"/>
      <c r="D41" s="123"/>
      <c r="E41" s="123"/>
      <c r="F41" s="123"/>
      <c r="G41" s="9"/>
    </row>
    <row r="42" spans="1:7" x14ac:dyDescent="0.25">
      <c r="A42" s="9"/>
      <c r="B42" s="10"/>
      <c r="C42" s="6"/>
      <c r="D42" s="11"/>
      <c r="E42" s="11"/>
      <c r="F42" s="9"/>
      <c r="G42" s="9"/>
    </row>
    <row r="43" spans="1:7" x14ac:dyDescent="0.25">
      <c r="A43" s="9"/>
      <c r="B43" s="10"/>
      <c r="C43" s="6"/>
      <c r="D43" s="11"/>
      <c r="E43" s="11"/>
      <c r="F43" s="9"/>
      <c r="G43" s="9"/>
    </row>
    <row r="44" spans="1:7" x14ac:dyDescent="0.25">
      <c r="A44" s="9"/>
      <c r="B44" s="10"/>
      <c r="C44" s="6"/>
      <c r="D44" s="11"/>
      <c r="E44" s="11"/>
      <c r="F44" s="9"/>
      <c r="G44" s="9"/>
    </row>
    <row r="45" spans="1:7" x14ac:dyDescent="0.25">
      <c r="A45" s="9"/>
      <c r="B45" s="10"/>
      <c r="C45" s="6"/>
      <c r="D45" s="11"/>
      <c r="E45" s="11"/>
      <c r="F45" s="9"/>
      <c r="G45" s="9"/>
    </row>
  </sheetData>
  <protectedRanges>
    <protectedRange sqref="B11:D11 B23:D26 B42:D45 C12:D22" name="Rango1_1"/>
    <protectedRange sqref="B19:B22" name="Rango1_1_1"/>
    <protectedRange sqref="B12:B18" name="Rango1_1_1_1"/>
  </protectedRanges>
  <mergeCells count="12">
    <mergeCell ref="A2:G2"/>
    <mergeCell ref="A8:B8"/>
    <mergeCell ref="A3:E3"/>
    <mergeCell ref="A4:E4"/>
    <mergeCell ref="A5:E5"/>
    <mergeCell ref="A6:E6"/>
    <mergeCell ref="B7:G7"/>
    <mergeCell ref="A9:A10"/>
    <mergeCell ref="B9:B10"/>
    <mergeCell ref="C9:C10"/>
    <mergeCell ref="D9:E9"/>
    <mergeCell ref="F9:G9"/>
  </mergeCells>
  <pageMargins left="1.4960629921259843" right="0.70866141732283472" top="0.74803149606299213" bottom="0.74803149606299213" header="0.31496062992125984" footer="0.31496062992125984"/>
  <pageSetup scale="80" orientation="landscape" horizontalDpi="300" verticalDpi="3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92D050"/>
  </sheetPr>
  <dimension ref="A1:K36"/>
  <sheetViews>
    <sheetView zoomScaleNormal="100" workbookViewId="0">
      <selection activeCell="N11" sqref="N11"/>
    </sheetView>
  </sheetViews>
  <sheetFormatPr baseColWidth="10" defaultColWidth="11.42578125" defaultRowHeight="15" x14ac:dyDescent="0.25"/>
  <cols>
    <col min="1" max="1" width="11.42578125" style="4"/>
    <col min="2" max="2" width="31.28515625" style="4" customWidth="1"/>
    <col min="3" max="3" width="17" style="4" customWidth="1"/>
    <col min="4" max="4" width="18.42578125" style="4" customWidth="1"/>
    <col min="5" max="5" width="17.5703125" style="4" customWidth="1"/>
    <col min="6" max="6" width="16" style="4" customWidth="1"/>
    <col min="7" max="7" width="16.28515625" style="4" customWidth="1"/>
    <col min="8" max="16384" width="11.42578125" style="4"/>
  </cols>
  <sheetData>
    <row r="1" spans="1:11" x14ac:dyDescent="0.25">
      <c r="A1" s="1"/>
      <c r="B1" s="1"/>
      <c r="C1" s="1"/>
      <c r="D1" s="1"/>
      <c r="E1" s="2"/>
      <c r="F1" s="2"/>
      <c r="G1" s="3" t="s">
        <v>2144</v>
      </c>
    </row>
    <row r="2" spans="1:11" x14ac:dyDescent="0.25">
      <c r="A2" s="193" t="s">
        <v>124</v>
      </c>
      <c r="B2" s="193"/>
      <c r="C2" s="193"/>
      <c r="D2" s="193"/>
      <c r="E2" s="193"/>
      <c r="F2" s="193"/>
      <c r="G2" s="193"/>
    </row>
    <row r="3" spans="1:11" ht="15.75" customHeight="1" x14ac:dyDescent="0.25">
      <c r="A3" s="193" t="s">
        <v>7</v>
      </c>
      <c r="B3" s="193"/>
      <c r="C3" s="193"/>
      <c r="D3" s="193"/>
      <c r="E3" s="193"/>
      <c r="F3" s="193"/>
      <c r="G3" s="193"/>
    </row>
    <row r="4" spans="1:11" x14ac:dyDescent="0.25">
      <c r="A4" s="193" t="s">
        <v>8</v>
      </c>
      <c r="B4" s="193"/>
      <c r="C4" s="193"/>
      <c r="D4" s="193"/>
      <c r="E4" s="193"/>
      <c r="F4" s="193"/>
      <c r="G4" s="193"/>
    </row>
    <row r="5" spans="1:11" x14ac:dyDescent="0.25">
      <c r="A5" s="195" t="s">
        <v>9</v>
      </c>
      <c r="B5" s="195"/>
      <c r="C5" s="195"/>
      <c r="D5" s="195"/>
      <c r="E5" s="195"/>
      <c r="F5" s="195"/>
      <c r="G5" s="195"/>
    </row>
    <row r="6" spans="1:11" x14ac:dyDescent="0.25">
      <c r="A6" s="200" t="s">
        <v>25</v>
      </c>
      <c r="B6" s="200"/>
      <c r="C6" s="200"/>
      <c r="D6" s="200"/>
      <c r="E6" s="200"/>
      <c r="F6" s="200"/>
      <c r="G6" s="200"/>
      <c r="H6" s="18"/>
      <c r="I6" s="19"/>
      <c r="J6" s="19"/>
      <c r="K6" s="19"/>
    </row>
    <row r="7" spans="1:11" x14ac:dyDescent="0.25">
      <c r="A7" s="181"/>
      <c r="B7" s="181"/>
      <c r="C7" s="200" t="s">
        <v>2158</v>
      </c>
      <c r="D7" s="200"/>
      <c r="E7" s="200"/>
      <c r="F7" s="200"/>
      <c r="G7" s="181"/>
      <c r="H7" s="18"/>
      <c r="I7" s="19"/>
      <c r="J7" s="19"/>
      <c r="K7" s="19"/>
    </row>
    <row r="8" spans="1:11" x14ac:dyDescent="0.25">
      <c r="A8" s="63" t="s">
        <v>26</v>
      </c>
      <c r="B8" s="63"/>
      <c r="C8" s="58"/>
      <c r="D8" s="58"/>
      <c r="E8" s="196"/>
      <c r="F8" s="196"/>
      <c r="G8" s="196"/>
      <c r="H8" s="19"/>
      <c r="I8" s="19"/>
      <c r="J8" s="19"/>
      <c r="K8" s="19"/>
    </row>
    <row r="9" spans="1:11" ht="24" x14ac:dyDescent="0.25">
      <c r="A9" s="110" t="s">
        <v>11</v>
      </c>
      <c r="B9" s="111" t="s">
        <v>12</v>
      </c>
      <c r="C9" s="112" t="s">
        <v>14</v>
      </c>
      <c r="D9" s="112" t="s">
        <v>13</v>
      </c>
      <c r="E9" s="112" t="s">
        <v>27</v>
      </c>
      <c r="F9" s="112" t="s">
        <v>28</v>
      </c>
      <c r="G9" s="112" t="s">
        <v>29</v>
      </c>
    </row>
    <row r="10" spans="1:11" x14ac:dyDescent="0.25">
      <c r="A10" s="46"/>
      <c r="B10" s="47"/>
      <c r="C10" s="55"/>
      <c r="D10" s="64"/>
      <c r="E10" s="64"/>
      <c r="F10" s="64"/>
      <c r="G10" s="46"/>
    </row>
    <row r="11" spans="1:11" x14ac:dyDescent="0.25">
      <c r="A11" s="46"/>
      <c r="B11" s="50"/>
      <c r="C11" s="55"/>
      <c r="D11" s="64"/>
      <c r="E11" s="64"/>
      <c r="F11" s="64"/>
      <c r="G11" s="46"/>
    </row>
    <row r="12" spans="1:11" x14ac:dyDescent="0.25">
      <c r="A12" s="46"/>
      <c r="B12" s="50"/>
      <c r="C12" s="55"/>
      <c r="D12" s="64"/>
      <c r="E12" s="64"/>
      <c r="F12" s="64"/>
      <c r="G12" s="46"/>
    </row>
    <row r="13" spans="1:11" x14ac:dyDescent="0.25">
      <c r="A13" s="46"/>
      <c r="B13" s="50"/>
      <c r="C13" s="55"/>
      <c r="D13" s="64"/>
      <c r="E13" s="64"/>
      <c r="F13" s="64"/>
      <c r="G13" s="46"/>
    </row>
    <row r="14" spans="1:11" x14ac:dyDescent="0.25">
      <c r="A14" s="46"/>
      <c r="B14" s="65" t="s">
        <v>30</v>
      </c>
      <c r="C14" s="55">
        <f>SUM(C10:C13)</f>
        <v>0</v>
      </c>
      <c r="D14" s="64"/>
      <c r="E14" s="64"/>
      <c r="F14" s="64"/>
      <c r="G14" s="46"/>
    </row>
    <row r="15" spans="1:11" x14ac:dyDescent="0.25">
      <c r="A15" s="123" t="s">
        <v>651</v>
      </c>
      <c r="B15" s="123"/>
      <c r="C15" s="123"/>
      <c r="D15" s="123"/>
      <c r="E15" s="123"/>
      <c r="F15" s="123"/>
      <c r="G15" s="9"/>
    </row>
    <row r="16" spans="1:11" x14ac:dyDescent="0.25">
      <c r="A16" s="123"/>
      <c r="B16" s="123"/>
      <c r="C16" s="123"/>
      <c r="D16" s="123"/>
      <c r="E16" s="123"/>
      <c r="F16" s="123"/>
      <c r="G16" s="9"/>
    </row>
    <row r="17" spans="1:7" x14ac:dyDescent="0.25">
      <c r="A17" s="123"/>
      <c r="B17" s="123"/>
      <c r="C17" s="123"/>
      <c r="D17" s="123"/>
      <c r="E17" s="123"/>
      <c r="F17" s="123"/>
      <c r="G17" s="9"/>
    </row>
    <row r="18" spans="1:7" x14ac:dyDescent="0.25">
      <c r="A18" s="123"/>
      <c r="B18" s="123"/>
      <c r="C18" s="123"/>
      <c r="D18" s="123"/>
      <c r="E18" s="123"/>
      <c r="F18" s="123"/>
      <c r="G18" s="9"/>
    </row>
    <row r="19" spans="1:7" x14ac:dyDescent="0.25">
      <c r="A19" s="123"/>
      <c r="B19" s="123"/>
      <c r="C19" s="123"/>
      <c r="D19" s="123"/>
      <c r="E19" s="123"/>
      <c r="F19" s="123"/>
      <c r="G19" s="9"/>
    </row>
    <row r="20" spans="1:7" x14ac:dyDescent="0.25">
      <c r="A20" s="123"/>
      <c r="B20" s="123"/>
      <c r="C20" s="123"/>
      <c r="D20" s="123"/>
      <c r="E20" s="123"/>
      <c r="F20" s="123"/>
      <c r="G20" s="9"/>
    </row>
    <row r="21" spans="1:7" x14ac:dyDescent="0.25">
      <c r="A21" s="123"/>
      <c r="B21" s="123"/>
      <c r="C21" s="123"/>
      <c r="D21" s="123"/>
      <c r="E21" s="123"/>
      <c r="F21" s="123"/>
      <c r="G21" s="9"/>
    </row>
    <row r="22" spans="1:7" x14ac:dyDescent="0.25">
      <c r="A22" s="123"/>
      <c r="B22" s="123"/>
      <c r="C22" s="123"/>
      <c r="D22" s="123"/>
      <c r="E22" s="123"/>
      <c r="F22" s="123"/>
      <c r="G22" s="9"/>
    </row>
    <row r="23" spans="1:7" x14ac:dyDescent="0.25">
      <c r="A23" s="123"/>
      <c r="B23" s="123"/>
      <c r="C23" s="123"/>
      <c r="D23" s="123"/>
      <c r="E23" s="123"/>
      <c r="F23" s="123"/>
      <c r="G23" s="9"/>
    </row>
    <row r="24" spans="1:7" x14ac:dyDescent="0.25">
      <c r="A24" s="123"/>
      <c r="B24" s="123"/>
      <c r="C24" s="123"/>
      <c r="D24" s="123"/>
      <c r="E24" s="123"/>
      <c r="F24" s="123"/>
      <c r="G24" s="9"/>
    </row>
    <row r="25" spans="1:7" x14ac:dyDescent="0.25">
      <c r="A25" s="123"/>
      <c r="B25" s="123"/>
      <c r="C25" s="123"/>
      <c r="D25" s="123"/>
      <c r="E25" s="123"/>
      <c r="F25" s="123"/>
      <c r="G25" s="9"/>
    </row>
    <row r="26" spans="1:7" x14ac:dyDescent="0.25">
      <c r="A26" s="123"/>
      <c r="B26" s="123"/>
      <c r="C26" s="123"/>
      <c r="D26" s="123"/>
      <c r="E26" s="123"/>
      <c r="F26" s="123"/>
      <c r="G26" s="9"/>
    </row>
    <row r="27" spans="1:7" x14ac:dyDescent="0.25">
      <c r="A27" s="123"/>
      <c r="B27" s="123"/>
      <c r="C27" s="123"/>
      <c r="D27" s="123"/>
      <c r="E27" s="123"/>
      <c r="F27" s="123"/>
      <c r="G27" s="9"/>
    </row>
    <row r="28" spans="1:7" x14ac:dyDescent="0.25">
      <c r="A28" s="123"/>
      <c r="B28" s="123"/>
      <c r="C28" s="123"/>
      <c r="D28" s="123"/>
      <c r="E28" s="123"/>
      <c r="F28" s="123"/>
      <c r="G28" s="9"/>
    </row>
    <row r="29" spans="1:7" x14ac:dyDescent="0.25">
      <c r="A29" s="123"/>
      <c r="B29" s="123"/>
      <c r="C29" s="123"/>
      <c r="D29" s="123"/>
      <c r="E29" s="123"/>
      <c r="F29" s="123"/>
      <c r="G29" s="9"/>
    </row>
    <row r="30" spans="1:7" x14ac:dyDescent="0.25">
      <c r="A30" s="123"/>
      <c r="B30" s="123"/>
      <c r="C30" s="123"/>
      <c r="D30" s="123"/>
      <c r="E30" s="123"/>
      <c r="F30" s="123"/>
      <c r="G30" s="9"/>
    </row>
    <row r="31" spans="1:7" x14ac:dyDescent="0.25">
      <c r="A31" s="123"/>
      <c r="B31" s="123"/>
      <c r="C31" s="123"/>
      <c r="D31" s="123"/>
      <c r="E31" s="123"/>
      <c r="F31" s="123"/>
      <c r="G31" s="9"/>
    </row>
    <row r="32" spans="1:7" x14ac:dyDescent="0.25">
      <c r="A32" s="123"/>
      <c r="B32" s="123"/>
      <c r="C32" s="123"/>
      <c r="D32" s="123"/>
      <c r="E32" s="123"/>
      <c r="F32" s="123"/>
      <c r="G32" s="9"/>
    </row>
    <row r="33" spans="1:7" x14ac:dyDescent="0.25">
      <c r="A33" s="123"/>
      <c r="B33" s="123"/>
      <c r="C33" s="123"/>
      <c r="D33" s="123"/>
      <c r="E33" s="123"/>
      <c r="F33" s="123"/>
      <c r="G33" s="9"/>
    </row>
    <row r="34" spans="1:7" x14ac:dyDescent="0.25">
      <c r="A34" s="123"/>
      <c r="B34" s="123"/>
      <c r="C34" s="123"/>
      <c r="D34" s="123"/>
      <c r="E34" s="123"/>
      <c r="F34" s="123"/>
      <c r="G34" s="9"/>
    </row>
    <row r="35" spans="1:7" x14ac:dyDescent="0.25">
      <c r="A35" s="123"/>
      <c r="B35" s="123"/>
      <c r="C35" s="123"/>
      <c r="D35" s="123"/>
      <c r="E35" s="123"/>
      <c r="F35" s="123"/>
      <c r="G35" s="9"/>
    </row>
    <row r="36" spans="1:7" x14ac:dyDescent="0.25">
      <c r="A36" s="123"/>
      <c r="B36" s="123"/>
      <c r="C36" s="123"/>
      <c r="D36" s="123"/>
      <c r="E36" s="123"/>
      <c r="F36" s="123"/>
      <c r="G36" s="9"/>
    </row>
  </sheetData>
  <protectedRanges>
    <protectedRange sqref="B10:D14" name="Rango1_1"/>
  </protectedRanges>
  <mergeCells count="7">
    <mergeCell ref="E8:G8"/>
    <mergeCell ref="A2:G2"/>
    <mergeCell ref="A3:G3"/>
    <mergeCell ref="A4:G4"/>
    <mergeCell ref="A5:G5"/>
    <mergeCell ref="A6:G6"/>
    <mergeCell ref="C7:F7"/>
  </mergeCells>
  <pageMargins left="1.4960629921259843" right="0.70866141732283472" top="0.74803149606299213" bottom="0.74803149606299213" header="0.31496062992125984" footer="0.31496062992125984"/>
  <pageSetup scale="80" orientation="landscape" horizontalDpi="300" verticalDpi="30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92D050"/>
  </sheetPr>
  <dimension ref="A1:G35"/>
  <sheetViews>
    <sheetView topLeftCell="A4" zoomScaleNormal="100" workbookViewId="0">
      <selection activeCell="G15" sqref="G15"/>
    </sheetView>
  </sheetViews>
  <sheetFormatPr baseColWidth="10" defaultColWidth="11.42578125" defaultRowHeight="15" x14ac:dyDescent="0.25"/>
  <cols>
    <col min="1" max="1" width="11.42578125" style="4"/>
    <col min="2" max="2" width="38.7109375" style="4" customWidth="1"/>
    <col min="3" max="3" width="19.5703125" style="4" customWidth="1"/>
    <col min="4" max="4" width="20" style="4" customWidth="1"/>
    <col min="5" max="5" width="25.28515625" style="4" customWidth="1"/>
    <col min="6" max="16384" width="11.42578125" style="4"/>
  </cols>
  <sheetData>
    <row r="1" spans="1:7" x14ac:dyDescent="0.25">
      <c r="A1" s="1"/>
      <c r="B1" s="1"/>
      <c r="C1" s="1"/>
      <c r="D1" s="1"/>
      <c r="E1" s="3" t="s">
        <v>2145</v>
      </c>
      <c r="F1" s="20"/>
    </row>
    <row r="2" spans="1:7" x14ac:dyDescent="0.25">
      <c r="A2" s="193" t="s">
        <v>124</v>
      </c>
      <c r="B2" s="193"/>
      <c r="C2" s="193"/>
      <c r="D2" s="193"/>
      <c r="E2" s="193"/>
    </row>
    <row r="3" spans="1:7" ht="15.75" customHeight="1" x14ac:dyDescent="0.25">
      <c r="A3" s="193" t="s">
        <v>7</v>
      </c>
      <c r="B3" s="193"/>
      <c r="C3" s="193"/>
      <c r="D3" s="193"/>
      <c r="E3" s="193"/>
    </row>
    <row r="4" spans="1:7" x14ac:dyDescent="0.25">
      <c r="A4" s="193" t="s">
        <v>8</v>
      </c>
      <c r="B4" s="193"/>
      <c r="C4" s="193"/>
      <c r="D4" s="193"/>
      <c r="E4" s="193"/>
    </row>
    <row r="5" spans="1:7" x14ac:dyDescent="0.25">
      <c r="A5" s="195" t="s">
        <v>9</v>
      </c>
      <c r="B5" s="195"/>
      <c r="C5" s="195"/>
      <c r="D5" s="195"/>
      <c r="E5" s="195"/>
    </row>
    <row r="6" spans="1:7" x14ac:dyDescent="0.25">
      <c r="A6" s="195" t="s">
        <v>31</v>
      </c>
      <c r="B6" s="195"/>
      <c r="C6" s="195"/>
      <c r="D6" s="195"/>
      <c r="E6" s="195"/>
    </row>
    <row r="7" spans="1:7" x14ac:dyDescent="0.25">
      <c r="A7" s="179"/>
      <c r="B7" s="179"/>
      <c r="C7" s="195" t="s">
        <v>2158</v>
      </c>
      <c r="D7" s="195"/>
      <c r="E7" s="195"/>
    </row>
    <row r="8" spans="1:7" x14ac:dyDescent="0.25">
      <c r="A8" s="192" t="s">
        <v>32</v>
      </c>
      <c r="B8" s="192"/>
      <c r="C8" s="58"/>
      <c r="D8" s="145"/>
      <c r="E8" s="145"/>
      <c r="F8" s="5"/>
    </row>
    <row r="9" spans="1:7" ht="21.75" customHeight="1" x14ac:dyDescent="0.25">
      <c r="A9" s="110" t="s">
        <v>11</v>
      </c>
      <c r="B9" s="111" t="s">
        <v>12</v>
      </c>
      <c r="C9" s="112" t="s">
        <v>14</v>
      </c>
      <c r="D9" s="112" t="s">
        <v>13</v>
      </c>
      <c r="E9" s="112" t="s">
        <v>33</v>
      </c>
    </row>
    <row r="10" spans="1:7" x14ac:dyDescent="0.25">
      <c r="A10" s="46"/>
      <c r="B10" s="47"/>
      <c r="C10" s="55"/>
      <c r="D10" s="64"/>
      <c r="E10" s="64"/>
    </row>
    <row r="11" spans="1:7" x14ac:dyDescent="0.25">
      <c r="A11" s="46"/>
      <c r="B11" s="50"/>
      <c r="C11" s="55"/>
      <c r="D11" s="64"/>
      <c r="E11" s="64"/>
    </row>
    <row r="12" spans="1:7" x14ac:dyDescent="0.25">
      <c r="A12" s="46"/>
      <c r="B12" s="50"/>
      <c r="C12" s="55"/>
      <c r="D12" s="64"/>
      <c r="E12" s="64"/>
    </row>
    <row r="13" spans="1:7" x14ac:dyDescent="0.25">
      <c r="A13" s="46"/>
      <c r="B13" s="50"/>
      <c r="C13" s="55"/>
      <c r="D13" s="64"/>
      <c r="E13" s="64"/>
    </row>
    <row r="14" spans="1:7" x14ac:dyDescent="0.25">
      <c r="A14" s="46"/>
      <c r="B14" s="66" t="s">
        <v>4</v>
      </c>
      <c r="C14" s="55">
        <f>SUM(C10:C13)</f>
        <v>0</v>
      </c>
      <c r="D14" s="64"/>
      <c r="E14" s="64"/>
    </row>
    <row r="15" spans="1:7" x14ac:dyDescent="0.25">
      <c r="A15" s="123" t="s">
        <v>651</v>
      </c>
      <c r="B15" s="123"/>
      <c r="C15" s="123"/>
      <c r="D15" s="123"/>
      <c r="E15" s="123"/>
      <c r="F15" s="123"/>
      <c r="G15" s="9"/>
    </row>
    <row r="16" spans="1:7" x14ac:dyDescent="0.25">
      <c r="A16" s="123"/>
      <c r="B16" s="123"/>
      <c r="C16" s="123"/>
      <c r="D16" s="123"/>
      <c r="E16" s="123"/>
      <c r="F16" s="123"/>
      <c r="G16" s="9"/>
    </row>
    <row r="17" spans="1:7" x14ac:dyDescent="0.25">
      <c r="A17" s="123"/>
      <c r="B17" s="123"/>
      <c r="C17" s="123"/>
      <c r="D17" s="123"/>
      <c r="E17" s="123"/>
      <c r="F17" s="123"/>
      <c r="G17" s="9"/>
    </row>
    <row r="18" spans="1:7" x14ac:dyDescent="0.25">
      <c r="A18" s="123"/>
      <c r="B18" s="123"/>
      <c r="C18" s="123"/>
      <c r="D18" s="123"/>
      <c r="E18" s="123"/>
      <c r="F18" s="123"/>
      <c r="G18" s="9"/>
    </row>
    <row r="19" spans="1:7" x14ac:dyDescent="0.25">
      <c r="A19" s="123"/>
      <c r="B19" s="123"/>
      <c r="C19" s="123"/>
      <c r="D19" s="123"/>
      <c r="E19" s="123"/>
      <c r="F19" s="123"/>
      <c r="G19" s="9"/>
    </row>
    <row r="20" spans="1:7" x14ac:dyDescent="0.25">
      <c r="A20" s="123"/>
      <c r="B20" s="123"/>
      <c r="C20" s="123"/>
      <c r="D20" s="123"/>
      <c r="E20" s="123"/>
      <c r="F20" s="123"/>
      <c r="G20" s="9"/>
    </row>
    <row r="21" spans="1:7" x14ac:dyDescent="0.25">
      <c r="A21" s="123"/>
      <c r="B21" s="123"/>
      <c r="C21" s="123"/>
      <c r="D21" s="123"/>
      <c r="E21" s="123"/>
      <c r="F21" s="123"/>
      <c r="G21" s="9"/>
    </row>
    <row r="22" spans="1:7" x14ac:dyDescent="0.25">
      <c r="A22" s="123"/>
      <c r="B22" s="123"/>
      <c r="C22" s="123"/>
      <c r="D22" s="123"/>
      <c r="E22" s="123"/>
      <c r="F22" s="123"/>
      <c r="G22" s="9"/>
    </row>
    <row r="23" spans="1:7" x14ac:dyDescent="0.25">
      <c r="A23" s="123"/>
      <c r="B23" s="123"/>
      <c r="C23" s="123"/>
      <c r="D23" s="123"/>
      <c r="E23" s="123"/>
      <c r="F23" s="123"/>
      <c r="G23" s="9"/>
    </row>
    <row r="24" spans="1:7" x14ac:dyDescent="0.25">
      <c r="A24" s="123"/>
      <c r="B24" s="123"/>
      <c r="C24" s="123"/>
      <c r="D24" s="123"/>
      <c r="E24" s="123"/>
      <c r="F24" s="123"/>
      <c r="G24" s="9"/>
    </row>
    <row r="25" spans="1:7" x14ac:dyDescent="0.25">
      <c r="A25" s="123"/>
      <c r="B25" s="123"/>
      <c r="C25" s="123"/>
      <c r="D25" s="123"/>
      <c r="E25" s="123"/>
      <c r="F25" s="123"/>
      <c r="G25" s="9"/>
    </row>
    <row r="26" spans="1:7" x14ac:dyDescent="0.25">
      <c r="A26" s="123"/>
      <c r="B26" s="123"/>
      <c r="C26" s="123"/>
      <c r="D26" s="123"/>
      <c r="E26" s="123"/>
      <c r="F26" s="123"/>
      <c r="G26" s="9"/>
    </row>
    <row r="27" spans="1:7" x14ac:dyDescent="0.25">
      <c r="A27" s="123"/>
      <c r="B27" s="123"/>
      <c r="C27" s="123"/>
      <c r="D27" s="123"/>
      <c r="E27" s="123"/>
      <c r="F27" s="123"/>
      <c r="G27" s="9"/>
    </row>
    <row r="28" spans="1:7" x14ac:dyDescent="0.25">
      <c r="A28" s="14"/>
      <c r="B28" s="21"/>
      <c r="C28" s="21"/>
      <c r="D28" s="14"/>
      <c r="E28" s="14"/>
    </row>
    <row r="29" spans="1:7" x14ac:dyDescent="0.25">
      <c r="A29" s="14"/>
      <c r="B29" s="21"/>
      <c r="C29" s="21"/>
      <c r="D29" s="14"/>
      <c r="E29" s="14"/>
    </row>
    <row r="30" spans="1:7" x14ac:dyDescent="0.25">
      <c r="A30" s="14"/>
      <c r="B30" s="21"/>
      <c r="C30" s="21"/>
      <c r="D30" s="14"/>
      <c r="E30" s="14"/>
    </row>
    <row r="31" spans="1:7" x14ac:dyDescent="0.25">
      <c r="A31" s="14"/>
      <c r="B31" s="21"/>
      <c r="C31" s="21"/>
      <c r="D31" s="14"/>
      <c r="E31" s="14"/>
    </row>
    <row r="32" spans="1:7" x14ac:dyDescent="0.25">
      <c r="A32" s="14"/>
      <c r="B32" s="21"/>
      <c r="C32" s="21"/>
      <c r="D32" s="14"/>
      <c r="E32" s="14"/>
    </row>
    <row r="33" spans="1:5" x14ac:dyDescent="0.25">
      <c r="A33" s="14"/>
      <c r="B33" s="21"/>
      <c r="C33" s="21"/>
      <c r="D33" s="14"/>
      <c r="E33" s="14"/>
    </row>
    <row r="34" spans="1:5" x14ac:dyDescent="0.25">
      <c r="A34" s="14"/>
      <c r="B34" s="21"/>
      <c r="C34" s="21"/>
      <c r="D34" s="14"/>
      <c r="E34" s="14"/>
    </row>
    <row r="35" spans="1:5" x14ac:dyDescent="0.25">
      <c r="A35" s="14"/>
      <c r="B35" s="21"/>
      <c r="C35" s="21"/>
      <c r="D35" s="14"/>
      <c r="E35" s="14"/>
    </row>
  </sheetData>
  <protectedRanges>
    <protectedRange sqref="B10:D14" name="Rango1_1"/>
  </protectedRanges>
  <mergeCells count="7">
    <mergeCell ref="A8:B8"/>
    <mergeCell ref="A2:E2"/>
    <mergeCell ref="A3:E3"/>
    <mergeCell ref="A4:E4"/>
    <mergeCell ref="A5:E5"/>
    <mergeCell ref="A6:E6"/>
    <mergeCell ref="C7:E7"/>
  </mergeCells>
  <pageMargins left="1.4960629921259843" right="0.70866141732283472" top="0.74803149606299213" bottom="0.74803149606299213" header="0.31496062992125984" footer="0.31496062992125984"/>
  <pageSetup scale="80" orientation="landscape" horizontalDpi="300" verticalDpi="30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92D050"/>
  </sheetPr>
  <dimension ref="B1:H918"/>
  <sheetViews>
    <sheetView zoomScaleNormal="100" workbookViewId="0">
      <selection activeCell="M19" sqref="M19"/>
    </sheetView>
  </sheetViews>
  <sheetFormatPr baseColWidth="10" defaultColWidth="11.42578125" defaultRowHeight="15" x14ac:dyDescent="0.25"/>
  <cols>
    <col min="1" max="1" width="11.42578125" style="4"/>
    <col min="2" max="2" width="32.5703125" style="4" customWidth="1"/>
    <col min="3" max="3" width="34.85546875" style="4" customWidth="1"/>
    <col min="4" max="4" width="20.42578125" style="4" customWidth="1"/>
    <col min="5" max="5" width="18.7109375" style="4" customWidth="1"/>
    <col min="6" max="6" width="17.42578125" style="4" customWidth="1"/>
    <col min="7" max="7" width="18.28515625" style="4" customWidth="1"/>
    <col min="8" max="8" width="13.42578125" style="4" bestFit="1" customWidth="1"/>
    <col min="9" max="16384" width="11.42578125" style="4"/>
  </cols>
  <sheetData>
    <row r="1" spans="2:7" x14ac:dyDescent="0.25">
      <c r="B1" s="1"/>
      <c r="C1" s="1"/>
      <c r="D1" s="1"/>
      <c r="E1" s="1"/>
      <c r="F1" s="2"/>
      <c r="G1" s="3" t="s">
        <v>2146</v>
      </c>
    </row>
    <row r="2" spans="2:7" x14ac:dyDescent="0.25">
      <c r="B2" s="193" t="s">
        <v>124</v>
      </c>
      <c r="C2" s="193"/>
      <c r="D2" s="193"/>
      <c r="E2" s="193"/>
      <c r="F2" s="193"/>
      <c r="G2" s="193"/>
    </row>
    <row r="3" spans="2:7" ht="15.75" customHeight="1" x14ac:dyDescent="0.25">
      <c r="B3" s="193" t="s">
        <v>7</v>
      </c>
      <c r="C3" s="193"/>
      <c r="D3" s="193"/>
      <c r="E3" s="193"/>
      <c r="F3" s="193"/>
      <c r="G3" s="193"/>
    </row>
    <row r="4" spans="2:7" x14ac:dyDescent="0.25">
      <c r="B4" s="193" t="s">
        <v>8</v>
      </c>
      <c r="C4" s="193"/>
      <c r="D4" s="193"/>
      <c r="E4" s="193"/>
      <c r="F4" s="193"/>
      <c r="G4" s="193"/>
    </row>
    <row r="5" spans="2:7" x14ac:dyDescent="0.25">
      <c r="B5" s="195" t="s">
        <v>9</v>
      </c>
      <c r="C5" s="195"/>
      <c r="D5" s="195"/>
      <c r="E5" s="195"/>
      <c r="F5" s="195"/>
      <c r="G5" s="195"/>
    </row>
    <row r="6" spans="2:7" x14ac:dyDescent="0.25">
      <c r="B6" s="195" t="s">
        <v>34</v>
      </c>
      <c r="C6" s="195"/>
      <c r="D6" s="195"/>
      <c r="E6" s="195"/>
      <c r="F6" s="195"/>
      <c r="G6" s="195"/>
    </row>
    <row r="7" spans="2:7" x14ac:dyDescent="0.25">
      <c r="B7" s="179"/>
      <c r="C7" s="195" t="s">
        <v>2158</v>
      </c>
      <c r="D7" s="195"/>
      <c r="E7" s="195"/>
      <c r="F7" s="195"/>
      <c r="G7" s="179"/>
    </row>
    <row r="8" spans="2:7" x14ac:dyDescent="0.25">
      <c r="B8" s="67" t="s">
        <v>35</v>
      </c>
      <c r="C8" s="52"/>
      <c r="D8" s="52"/>
      <c r="E8" s="196"/>
      <c r="F8" s="196"/>
      <c r="G8" s="196"/>
    </row>
    <row r="9" spans="2:7" x14ac:dyDescent="0.25">
      <c r="B9" s="110" t="s">
        <v>11</v>
      </c>
      <c r="C9" s="110" t="s">
        <v>36</v>
      </c>
      <c r="D9" s="110" t="s">
        <v>37</v>
      </c>
      <c r="E9" s="110" t="s">
        <v>38</v>
      </c>
      <c r="F9" s="112" t="s">
        <v>39</v>
      </c>
      <c r="G9" s="112" t="s">
        <v>40</v>
      </c>
    </row>
    <row r="10" spans="2:7" x14ac:dyDescent="0.25">
      <c r="B10" s="177" t="s">
        <v>670</v>
      </c>
      <c r="C10" s="177" t="s">
        <v>2024</v>
      </c>
      <c r="D10" s="166"/>
      <c r="E10" s="183"/>
      <c r="F10" s="163"/>
      <c r="G10" s="164" t="s">
        <v>635</v>
      </c>
    </row>
    <row r="11" spans="2:7" ht="26.25" x14ac:dyDescent="0.25">
      <c r="B11" s="177" t="s">
        <v>671</v>
      </c>
      <c r="C11" s="177" t="s">
        <v>672</v>
      </c>
      <c r="D11" s="166"/>
      <c r="E11" s="184"/>
      <c r="F11" s="68"/>
      <c r="G11" s="56" t="s">
        <v>635</v>
      </c>
    </row>
    <row r="12" spans="2:7" ht="26.25" x14ac:dyDescent="0.25">
      <c r="B12" s="177" t="s">
        <v>673</v>
      </c>
      <c r="C12" s="177" t="s">
        <v>672</v>
      </c>
      <c r="D12" s="166"/>
      <c r="E12" s="184"/>
      <c r="F12" s="68"/>
      <c r="G12" s="56" t="s">
        <v>635</v>
      </c>
    </row>
    <row r="13" spans="2:7" x14ac:dyDescent="0.25">
      <c r="B13" s="177" t="s">
        <v>674</v>
      </c>
      <c r="C13" s="177" t="s">
        <v>675</v>
      </c>
      <c r="D13" s="166"/>
      <c r="E13" s="184"/>
      <c r="F13" s="68"/>
      <c r="G13" s="56" t="s">
        <v>635</v>
      </c>
    </row>
    <row r="14" spans="2:7" ht="26.25" x14ac:dyDescent="0.25">
      <c r="B14" s="177" t="s">
        <v>676</v>
      </c>
      <c r="C14" s="177" t="s">
        <v>677</v>
      </c>
      <c r="D14" s="166"/>
      <c r="E14" s="184"/>
      <c r="F14" s="68"/>
      <c r="G14" s="56" t="s">
        <v>635</v>
      </c>
    </row>
    <row r="15" spans="2:7" x14ac:dyDescent="0.25">
      <c r="B15" s="177" t="s">
        <v>678</v>
      </c>
      <c r="C15" s="177" t="s">
        <v>679</v>
      </c>
      <c r="D15" s="166"/>
      <c r="E15" s="184"/>
      <c r="F15" s="68"/>
      <c r="G15" s="56" t="s">
        <v>635</v>
      </c>
    </row>
    <row r="16" spans="2:7" x14ac:dyDescent="0.25">
      <c r="B16" s="177" t="s">
        <v>680</v>
      </c>
      <c r="C16" s="177" t="s">
        <v>681</v>
      </c>
      <c r="D16" s="166"/>
      <c r="E16" s="184"/>
      <c r="F16" s="68"/>
      <c r="G16" s="56" t="s">
        <v>635</v>
      </c>
    </row>
    <row r="17" spans="2:7" ht="26.25" x14ac:dyDescent="0.25">
      <c r="B17" s="177" t="s">
        <v>682</v>
      </c>
      <c r="C17" s="177" t="s">
        <v>683</v>
      </c>
      <c r="D17" s="166"/>
      <c r="E17" s="184"/>
      <c r="F17" s="68"/>
      <c r="G17" s="56" t="s">
        <v>635</v>
      </c>
    </row>
    <row r="18" spans="2:7" x14ac:dyDescent="0.25">
      <c r="B18" s="177" t="s">
        <v>684</v>
      </c>
      <c r="C18" s="177" t="s">
        <v>685</v>
      </c>
      <c r="D18" s="166"/>
      <c r="E18" s="184"/>
      <c r="F18" s="68"/>
      <c r="G18" s="56" t="s">
        <v>635</v>
      </c>
    </row>
    <row r="19" spans="2:7" x14ac:dyDescent="0.25">
      <c r="B19" s="177" t="s">
        <v>686</v>
      </c>
      <c r="C19" s="177" t="s">
        <v>687</v>
      </c>
      <c r="D19" s="166"/>
      <c r="E19" s="184"/>
      <c r="F19" s="68"/>
      <c r="G19" s="56" t="s">
        <v>635</v>
      </c>
    </row>
    <row r="20" spans="2:7" x14ac:dyDescent="0.25">
      <c r="B20" s="177" t="s">
        <v>688</v>
      </c>
      <c r="C20" s="177" t="s">
        <v>689</v>
      </c>
      <c r="D20" s="166"/>
      <c r="E20" s="184"/>
      <c r="F20" s="68"/>
      <c r="G20" s="56" t="s">
        <v>635</v>
      </c>
    </row>
    <row r="21" spans="2:7" ht="26.25" x14ac:dyDescent="0.25">
      <c r="B21" s="177" t="s">
        <v>690</v>
      </c>
      <c r="C21" s="177" t="s">
        <v>691</v>
      </c>
      <c r="D21" s="166"/>
      <c r="E21" s="184"/>
      <c r="F21" s="68"/>
      <c r="G21" s="56" t="s">
        <v>635</v>
      </c>
    </row>
    <row r="22" spans="2:7" x14ac:dyDescent="0.25">
      <c r="B22" s="177" t="s">
        <v>692</v>
      </c>
      <c r="C22" s="177" t="s">
        <v>693</v>
      </c>
      <c r="D22" s="166"/>
      <c r="E22" s="184"/>
      <c r="F22" s="68"/>
      <c r="G22" s="56" t="s">
        <v>635</v>
      </c>
    </row>
    <row r="23" spans="2:7" x14ac:dyDescent="0.25">
      <c r="B23" s="177" t="s">
        <v>694</v>
      </c>
      <c r="C23" s="177" t="s">
        <v>675</v>
      </c>
      <c r="D23" s="166"/>
      <c r="E23" s="184"/>
      <c r="F23" s="68"/>
      <c r="G23" s="56" t="s">
        <v>635</v>
      </c>
    </row>
    <row r="24" spans="2:7" x14ac:dyDescent="0.25">
      <c r="B24" s="177" t="s">
        <v>695</v>
      </c>
      <c r="C24" s="177" t="s">
        <v>146</v>
      </c>
      <c r="D24" s="166"/>
      <c r="E24" s="184"/>
      <c r="F24" s="68"/>
      <c r="G24" s="56" t="s">
        <v>635</v>
      </c>
    </row>
    <row r="25" spans="2:7" x14ac:dyDescent="0.25">
      <c r="B25" s="177" t="s">
        <v>696</v>
      </c>
      <c r="C25" s="177" t="s">
        <v>148</v>
      </c>
      <c r="D25" s="166"/>
      <c r="E25" s="184"/>
      <c r="F25" s="68"/>
      <c r="G25" s="56" t="s">
        <v>635</v>
      </c>
    </row>
    <row r="26" spans="2:7" x14ac:dyDescent="0.25">
      <c r="B26" s="177" t="s">
        <v>697</v>
      </c>
      <c r="C26" s="177" t="s">
        <v>150</v>
      </c>
      <c r="D26" s="166"/>
      <c r="E26" s="184"/>
      <c r="F26" s="68"/>
      <c r="G26" s="56" t="s">
        <v>635</v>
      </c>
    </row>
    <row r="27" spans="2:7" x14ac:dyDescent="0.25">
      <c r="B27" s="177" t="s">
        <v>698</v>
      </c>
      <c r="C27" s="177" t="s">
        <v>152</v>
      </c>
      <c r="D27" s="166"/>
      <c r="E27" s="184"/>
      <c r="F27" s="68"/>
      <c r="G27" s="56" t="s">
        <v>635</v>
      </c>
    </row>
    <row r="28" spans="2:7" x14ac:dyDescent="0.25">
      <c r="B28" s="177" t="s">
        <v>699</v>
      </c>
      <c r="C28" s="177" t="s">
        <v>152</v>
      </c>
      <c r="D28" s="166"/>
      <c r="E28" s="184"/>
      <c r="F28" s="68"/>
      <c r="G28" s="56" t="s">
        <v>635</v>
      </c>
    </row>
    <row r="29" spans="2:7" x14ac:dyDescent="0.25">
      <c r="B29" s="177" t="s">
        <v>700</v>
      </c>
      <c r="C29" s="177" t="s">
        <v>155</v>
      </c>
      <c r="D29" s="154"/>
      <c r="E29" s="184"/>
      <c r="F29" s="68"/>
      <c r="G29" s="56" t="s">
        <v>635</v>
      </c>
    </row>
    <row r="30" spans="2:7" x14ac:dyDescent="0.25">
      <c r="B30" s="177" t="s">
        <v>701</v>
      </c>
      <c r="C30" s="177" t="s">
        <v>157</v>
      </c>
      <c r="D30" s="154"/>
      <c r="E30" s="184"/>
      <c r="F30" s="68"/>
      <c r="G30" s="56" t="s">
        <v>635</v>
      </c>
    </row>
    <row r="31" spans="2:7" x14ac:dyDescent="0.25">
      <c r="B31" s="177" t="s">
        <v>702</v>
      </c>
      <c r="C31" s="177" t="s">
        <v>159</v>
      </c>
      <c r="D31" s="154"/>
      <c r="E31" s="184"/>
      <c r="F31" s="68"/>
      <c r="G31" s="56" t="s">
        <v>635</v>
      </c>
    </row>
    <row r="32" spans="2:7" x14ac:dyDescent="0.25">
      <c r="B32" s="177" t="s">
        <v>703</v>
      </c>
      <c r="C32" s="177" t="s">
        <v>161</v>
      </c>
      <c r="D32" s="166"/>
      <c r="E32" s="184"/>
      <c r="F32" s="68"/>
      <c r="G32" s="56" t="s">
        <v>635</v>
      </c>
    </row>
    <row r="33" spans="2:7" x14ac:dyDescent="0.25">
      <c r="B33" s="177" t="s">
        <v>704</v>
      </c>
      <c r="C33" s="177" t="s">
        <v>163</v>
      </c>
      <c r="D33" s="166"/>
      <c r="E33" s="184"/>
      <c r="F33" s="68"/>
      <c r="G33" s="56" t="s">
        <v>635</v>
      </c>
    </row>
    <row r="34" spans="2:7" x14ac:dyDescent="0.25">
      <c r="B34" s="177" t="s">
        <v>705</v>
      </c>
      <c r="C34" s="177" t="s">
        <v>165</v>
      </c>
      <c r="D34" s="166"/>
      <c r="E34" s="184"/>
      <c r="F34" s="68"/>
      <c r="G34" s="56" t="s">
        <v>635</v>
      </c>
    </row>
    <row r="35" spans="2:7" x14ac:dyDescent="0.25">
      <c r="B35" s="177" t="s">
        <v>706</v>
      </c>
      <c r="C35" s="177" t="s">
        <v>167</v>
      </c>
      <c r="D35" s="166"/>
      <c r="E35" s="184"/>
      <c r="F35" s="68"/>
      <c r="G35" s="56" t="s">
        <v>635</v>
      </c>
    </row>
    <row r="36" spans="2:7" x14ac:dyDescent="0.25">
      <c r="B36" s="177" t="s">
        <v>707</v>
      </c>
      <c r="C36" s="177" t="s">
        <v>169</v>
      </c>
      <c r="D36" s="166"/>
      <c r="E36" s="184"/>
      <c r="F36" s="68"/>
      <c r="G36" s="56" t="s">
        <v>635</v>
      </c>
    </row>
    <row r="37" spans="2:7" x14ac:dyDescent="0.25">
      <c r="B37" s="177" t="s">
        <v>708</v>
      </c>
      <c r="C37" s="177" t="s">
        <v>171</v>
      </c>
      <c r="D37" s="166"/>
      <c r="E37" s="184"/>
      <c r="F37" s="68"/>
      <c r="G37" s="56" t="s">
        <v>635</v>
      </c>
    </row>
    <row r="38" spans="2:7" x14ac:dyDescent="0.25">
      <c r="B38" s="177" t="s">
        <v>709</v>
      </c>
      <c r="C38" s="177" t="s">
        <v>173</v>
      </c>
      <c r="D38" s="166"/>
      <c r="E38" s="184"/>
      <c r="F38" s="68"/>
      <c r="G38" s="56" t="s">
        <v>635</v>
      </c>
    </row>
    <row r="39" spans="2:7" x14ac:dyDescent="0.25">
      <c r="B39" s="177" t="s">
        <v>710</v>
      </c>
      <c r="C39" s="177" t="s">
        <v>175</v>
      </c>
      <c r="D39" s="166"/>
      <c r="E39" s="184"/>
      <c r="F39" s="68"/>
      <c r="G39" s="56" t="s">
        <v>635</v>
      </c>
    </row>
    <row r="40" spans="2:7" x14ac:dyDescent="0.25">
      <c r="B40" s="177" t="s">
        <v>711</v>
      </c>
      <c r="C40" s="177" t="s">
        <v>177</v>
      </c>
      <c r="D40" s="154"/>
      <c r="E40" s="184"/>
      <c r="F40" s="68"/>
      <c r="G40" s="56" t="s">
        <v>635</v>
      </c>
    </row>
    <row r="41" spans="2:7" x14ac:dyDescent="0.25">
      <c r="B41" s="177" t="s">
        <v>712</v>
      </c>
      <c r="C41" s="177" t="s">
        <v>179</v>
      </c>
      <c r="D41" s="166"/>
      <c r="E41" s="184"/>
      <c r="F41" s="68"/>
      <c r="G41" s="56" t="s">
        <v>635</v>
      </c>
    </row>
    <row r="42" spans="2:7" x14ac:dyDescent="0.25">
      <c r="B42" s="177" t="s">
        <v>713</v>
      </c>
      <c r="C42" s="177" t="s">
        <v>181</v>
      </c>
      <c r="D42" s="166"/>
      <c r="E42" s="184"/>
      <c r="F42" s="68"/>
      <c r="G42" s="56" t="s">
        <v>635</v>
      </c>
    </row>
    <row r="43" spans="2:7" x14ac:dyDescent="0.25">
      <c r="B43" s="177" t="s">
        <v>714</v>
      </c>
      <c r="C43" s="177" t="s">
        <v>183</v>
      </c>
      <c r="D43" s="166"/>
      <c r="E43" s="184"/>
      <c r="F43" s="68"/>
      <c r="G43" s="56" t="s">
        <v>635</v>
      </c>
    </row>
    <row r="44" spans="2:7" x14ac:dyDescent="0.25">
      <c r="B44" s="177" t="s">
        <v>715</v>
      </c>
      <c r="C44" s="177" t="s">
        <v>185</v>
      </c>
      <c r="D44" s="166"/>
      <c r="E44" s="184"/>
      <c r="F44" s="68"/>
      <c r="G44" s="56" t="s">
        <v>635</v>
      </c>
    </row>
    <row r="45" spans="2:7" x14ac:dyDescent="0.25">
      <c r="B45" s="177" t="s">
        <v>716</v>
      </c>
      <c r="C45" s="177" t="s">
        <v>187</v>
      </c>
      <c r="D45" s="166"/>
      <c r="E45" s="184"/>
      <c r="F45" s="68"/>
      <c r="G45" s="56" t="s">
        <v>635</v>
      </c>
    </row>
    <row r="46" spans="2:7" x14ac:dyDescent="0.25">
      <c r="B46" s="177" t="s">
        <v>717</v>
      </c>
      <c r="C46" s="177" t="s">
        <v>189</v>
      </c>
      <c r="D46" s="166"/>
      <c r="E46" s="184"/>
      <c r="F46" s="68"/>
      <c r="G46" s="56" t="s">
        <v>635</v>
      </c>
    </row>
    <row r="47" spans="2:7" x14ac:dyDescent="0.25">
      <c r="B47" s="177" t="s">
        <v>718</v>
      </c>
      <c r="C47" s="177" t="s">
        <v>191</v>
      </c>
      <c r="D47" s="166"/>
      <c r="E47" s="184"/>
      <c r="F47" s="68"/>
      <c r="G47" s="56" t="s">
        <v>635</v>
      </c>
    </row>
    <row r="48" spans="2:7" x14ac:dyDescent="0.25">
      <c r="B48" s="177" t="s">
        <v>719</v>
      </c>
      <c r="C48" s="177" t="s">
        <v>193</v>
      </c>
      <c r="D48" s="166"/>
      <c r="E48" s="184"/>
      <c r="F48" s="68"/>
      <c r="G48" s="56" t="s">
        <v>635</v>
      </c>
    </row>
    <row r="49" spans="2:7" x14ac:dyDescent="0.25">
      <c r="B49" s="177" t="s">
        <v>720</v>
      </c>
      <c r="C49" s="177" t="s">
        <v>195</v>
      </c>
      <c r="D49" s="166"/>
      <c r="E49" s="184"/>
      <c r="F49" s="68"/>
      <c r="G49" s="56" t="s">
        <v>635</v>
      </c>
    </row>
    <row r="50" spans="2:7" x14ac:dyDescent="0.25">
      <c r="B50" s="177" t="s">
        <v>721</v>
      </c>
      <c r="C50" s="177" t="s">
        <v>197</v>
      </c>
      <c r="D50" s="166"/>
      <c r="E50" s="184"/>
      <c r="F50" s="68"/>
      <c r="G50" s="56" t="s">
        <v>635</v>
      </c>
    </row>
    <row r="51" spans="2:7" x14ac:dyDescent="0.25">
      <c r="B51" s="177" t="s">
        <v>722</v>
      </c>
      <c r="C51" s="177" t="s">
        <v>199</v>
      </c>
      <c r="D51" s="166"/>
      <c r="E51" s="184"/>
      <c r="F51" s="68"/>
      <c r="G51" s="56" t="s">
        <v>635</v>
      </c>
    </row>
    <row r="52" spans="2:7" x14ac:dyDescent="0.25">
      <c r="B52" s="177" t="s">
        <v>723</v>
      </c>
      <c r="C52" s="177" t="s">
        <v>201</v>
      </c>
      <c r="D52" s="166"/>
      <c r="E52" s="184"/>
      <c r="F52" s="68"/>
      <c r="G52" s="56" t="s">
        <v>635</v>
      </c>
    </row>
    <row r="53" spans="2:7" x14ac:dyDescent="0.25">
      <c r="B53" s="177" t="s">
        <v>724</v>
      </c>
      <c r="C53" s="177" t="s">
        <v>203</v>
      </c>
      <c r="D53" s="166"/>
      <c r="E53" s="184"/>
      <c r="F53" s="68"/>
      <c r="G53" s="56" t="s">
        <v>635</v>
      </c>
    </row>
    <row r="54" spans="2:7" x14ac:dyDescent="0.25">
      <c r="B54" s="177" t="s">
        <v>725</v>
      </c>
      <c r="C54" s="177" t="s">
        <v>205</v>
      </c>
      <c r="D54" s="166"/>
      <c r="E54" s="184"/>
      <c r="F54" s="68"/>
      <c r="G54" s="56" t="s">
        <v>635</v>
      </c>
    </row>
    <row r="55" spans="2:7" x14ac:dyDescent="0.25">
      <c r="B55" s="177" t="s">
        <v>726</v>
      </c>
      <c r="C55" s="177" t="s">
        <v>207</v>
      </c>
      <c r="D55" s="166"/>
      <c r="E55" s="184"/>
      <c r="F55" s="68"/>
      <c r="G55" s="56" t="s">
        <v>635</v>
      </c>
    </row>
    <row r="56" spans="2:7" x14ac:dyDescent="0.25">
      <c r="B56" s="177" t="s">
        <v>727</v>
      </c>
      <c r="C56" s="177" t="s">
        <v>209</v>
      </c>
      <c r="D56" s="166"/>
      <c r="E56" s="184"/>
      <c r="F56" s="68"/>
      <c r="G56" s="56" t="s">
        <v>635</v>
      </c>
    </row>
    <row r="57" spans="2:7" x14ac:dyDescent="0.25">
      <c r="B57" s="177" t="s">
        <v>728</v>
      </c>
      <c r="C57" s="177" t="s">
        <v>211</v>
      </c>
      <c r="D57" s="166"/>
      <c r="E57" s="184"/>
      <c r="F57" s="68"/>
      <c r="G57" s="56" t="s">
        <v>635</v>
      </c>
    </row>
    <row r="58" spans="2:7" x14ac:dyDescent="0.25">
      <c r="B58" s="177" t="s">
        <v>729</v>
      </c>
      <c r="C58" s="177" t="s">
        <v>213</v>
      </c>
      <c r="D58" s="166"/>
      <c r="E58" s="184"/>
      <c r="F58" s="68"/>
      <c r="G58" s="56" t="s">
        <v>635</v>
      </c>
    </row>
    <row r="59" spans="2:7" x14ac:dyDescent="0.25">
      <c r="B59" s="177" t="s">
        <v>730</v>
      </c>
      <c r="C59" s="177" t="s">
        <v>215</v>
      </c>
      <c r="D59" s="166"/>
      <c r="E59" s="184"/>
      <c r="F59" s="68"/>
      <c r="G59" s="56" t="s">
        <v>635</v>
      </c>
    </row>
    <row r="60" spans="2:7" x14ac:dyDescent="0.25">
      <c r="B60" s="177" t="s">
        <v>731</v>
      </c>
      <c r="C60" s="177" t="s">
        <v>217</v>
      </c>
      <c r="D60" s="166"/>
      <c r="E60" s="184"/>
      <c r="F60" s="68"/>
      <c r="G60" s="56" t="s">
        <v>635</v>
      </c>
    </row>
    <row r="61" spans="2:7" x14ac:dyDescent="0.25">
      <c r="B61" s="177" t="s">
        <v>732</v>
      </c>
      <c r="C61" s="177" t="s">
        <v>219</v>
      </c>
      <c r="D61" s="166"/>
      <c r="E61" s="184"/>
      <c r="F61" s="68"/>
      <c r="G61" s="56" t="s">
        <v>635</v>
      </c>
    </row>
    <row r="62" spans="2:7" x14ac:dyDescent="0.25">
      <c r="B62" s="177" t="s">
        <v>733</v>
      </c>
      <c r="C62" s="177" t="s">
        <v>221</v>
      </c>
      <c r="D62" s="166"/>
      <c r="E62" s="184"/>
      <c r="F62" s="68"/>
      <c r="G62" s="56" t="s">
        <v>635</v>
      </c>
    </row>
    <row r="63" spans="2:7" x14ac:dyDescent="0.25">
      <c r="B63" s="177" t="s">
        <v>734</v>
      </c>
      <c r="C63" s="177" t="s">
        <v>223</v>
      </c>
      <c r="D63" s="166"/>
      <c r="E63" s="184"/>
      <c r="F63" s="68"/>
      <c r="G63" s="56" t="s">
        <v>635</v>
      </c>
    </row>
    <row r="64" spans="2:7" x14ac:dyDescent="0.25">
      <c r="B64" s="177" t="s">
        <v>735</v>
      </c>
      <c r="C64" s="177" t="s">
        <v>225</v>
      </c>
      <c r="D64" s="166"/>
      <c r="E64" s="184"/>
      <c r="F64" s="68"/>
      <c r="G64" s="56" t="s">
        <v>635</v>
      </c>
    </row>
    <row r="65" spans="2:7" x14ac:dyDescent="0.25">
      <c r="B65" s="177" t="s">
        <v>736</v>
      </c>
      <c r="C65" s="177" t="s">
        <v>227</v>
      </c>
      <c r="D65" s="166"/>
      <c r="E65" s="184"/>
      <c r="F65" s="68"/>
      <c r="G65" s="56" t="s">
        <v>635</v>
      </c>
    </row>
    <row r="66" spans="2:7" x14ac:dyDescent="0.25">
      <c r="B66" s="177" t="s">
        <v>737</v>
      </c>
      <c r="C66" s="177" t="s">
        <v>229</v>
      </c>
      <c r="D66" s="154"/>
      <c r="E66" s="184"/>
      <c r="F66" s="68"/>
      <c r="G66" s="56" t="s">
        <v>635</v>
      </c>
    </row>
    <row r="67" spans="2:7" x14ac:dyDescent="0.25">
      <c r="B67" s="177" t="s">
        <v>738</v>
      </c>
      <c r="C67" s="177" t="s">
        <v>231</v>
      </c>
      <c r="D67" s="166"/>
      <c r="E67" s="184"/>
      <c r="F67" s="68"/>
      <c r="G67" s="56" t="s">
        <v>635</v>
      </c>
    </row>
    <row r="68" spans="2:7" x14ac:dyDescent="0.25">
      <c r="B68" s="177" t="s">
        <v>739</v>
      </c>
      <c r="C68" s="177" t="s">
        <v>233</v>
      </c>
      <c r="D68" s="166"/>
      <c r="E68" s="184"/>
      <c r="F68" s="68"/>
      <c r="G68" s="56" t="s">
        <v>635</v>
      </c>
    </row>
    <row r="69" spans="2:7" x14ac:dyDescent="0.25">
      <c r="B69" s="177" t="s">
        <v>740</v>
      </c>
      <c r="C69" s="177" t="s">
        <v>235</v>
      </c>
      <c r="D69" s="166"/>
      <c r="E69" s="184"/>
      <c r="F69" s="68"/>
      <c r="G69" s="56" t="s">
        <v>635</v>
      </c>
    </row>
    <row r="70" spans="2:7" x14ac:dyDescent="0.25">
      <c r="B70" s="177" t="s">
        <v>741</v>
      </c>
      <c r="C70" s="177" t="s">
        <v>237</v>
      </c>
      <c r="D70" s="166"/>
      <c r="E70" s="184"/>
      <c r="F70" s="68"/>
      <c r="G70" s="56" t="s">
        <v>635</v>
      </c>
    </row>
    <row r="71" spans="2:7" x14ac:dyDescent="0.25">
      <c r="B71" s="177" t="s">
        <v>742</v>
      </c>
      <c r="C71" s="177" t="s">
        <v>239</v>
      </c>
      <c r="D71" s="154"/>
      <c r="E71" s="184"/>
      <c r="F71" s="68"/>
      <c r="G71" s="56" t="s">
        <v>635</v>
      </c>
    </row>
    <row r="72" spans="2:7" x14ac:dyDescent="0.25">
      <c r="B72" s="177" t="s">
        <v>743</v>
      </c>
      <c r="C72" s="177" t="s">
        <v>241</v>
      </c>
      <c r="D72" s="166"/>
      <c r="E72" s="184"/>
      <c r="F72" s="68"/>
      <c r="G72" s="56" t="s">
        <v>635</v>
      </c>
    </row>
    <row r="73" spans="2:7" x14ac:dyDescent="0.25">
      <c r="B73" s="177" t="s">
        <v>744</v>
      </c>
      <c r="C73" s="177" t="s">
        <v>243</v>
      </c>
      <c r="D73" s="166"/>
      <c r="E73" s="184"/>
      <c r="F73" s="68"/>
      <c r="G73" s="56" t="s">
        <v>635</v>
      </c>
    </row>
    <row r="74" spans="2:7" x14ac:dyDescent="0.25">
      <c r="B74" s="177" t="s">
        <v>745</v>
      </c>
      <c r="C74" s="177" t="s">
        <v>245</v>
      </c>
      <c r="D74" s="154"/>
      <c r="E74" s="184"/>
      <c r="F74" s="68"/>
      <c r="G74" s="56" t="s">
        <v>635</v>
      </c>
    </row>
    <row r="75" spans="2:7" x14ac:dyDescent="0.25">
      <c r="B75" s="177" t="s">
        <v>746</v>
      </c>
      <c r="C75" s="177" t="s">
        <v>247</v>
      </c>
      <c r="D75" s="166"/>
      <c r="E75" s="184"/>
      <c r="F75" s="68"/>
      <c r="G75" s="56" t="s">
        <v>635</v>
      </c>
    </row>
    <row r="76" spans="2:7" x14ac:dyDescent="0.25">
      <c r="B76" s="177" t="s">
        <v>747</v>
      </c>
      <c r="C76" s="177" t="s">
        <v>249</v>
      </c>
      <c r="D76" s="166"/>
      <c r="E76" s="184"/>
      <c r="F76" s="68"/>
      <c r="G76" s="56" t="s">
        <v>635</v>
      </c>
    </row>
    <row r="77" spans="2:7" x14ac:dyDescent="0.25">
      <c r="B77" s="177" t="s">
        <v>748</v>
      </c>
      <c r="C77" s="177" t="s">
        <v>251</v>
      </c>
      <c r="D77" s="166"/>
      <c r="E77" s="184"/>
      <c r="F77" s="68"/>
      <c r="G77" s="56" t="s">
        <v>635</v>
      </c>
    </row>
    <row r="78" spans="2:7" x14ac:dyDescent="0.25">
      <c r="B78" s="177" t="s">
        <v>749</v>
      </c>
      <c r="C78" s="177" t="s">
        <v>253</v>
      </c>
      <c r="D78" s="154"/>
      <c r="E78" s="184"/>
      <c r="F78" s="68"/>
      <c r="G78" s="56" t="s">
        <v>635</v>
      </c>
    </row>
    <row r="79" spans="2:7" x14ac:dyDescent="0.25">
      <c r="B79" s="177" t="s">
        <v>750</v>
      </c>
      <c r="C79" s="177" t="s">
        <v>255</v>
      </c>
      <c r="D79" s="166"/>
      <c r="E79" s="184"/>
      <c r="F79" s="68"/>
      <c r="G79" s="56" t="s">
        <v>635</v>
      </c>
    </row>
    <row r="80" spans="2:7" x14ac:dyDescent="0.25">
      <c r="B80" s="177" t="s">
        <v>751</v>
      </c>
      <c r="C80" s="177" t="s">
        <v>257</v>
      </c>
      <c r="D80" s="166"/>
      <c r="E80" s="184"/>
      <c r="F80" s="68"/>
      <c r="G80" s="56" t="s">
        <v>635</v>
      </c>
    </row>
    <row r="81" spans="2:7" x14ac:dyDescent="0.25">
      <c r="B81" s="177" t="s">
        <v>752</v>
      </c>
      <c r="C81" s="177" t="s">
        <v>259</v>
      </c>
      <c r="D81" s="166"/>
      <c r="E81" s="184"/>
      <c r="F81" s="68"/>
      <c r="G81" s="56" t="s">
        <v>635</v>
      </c>
    </row>
    <row r="82" spans="2:7" x14ac:dyDescent="0.25">
      <c r="B82" s="177" t="s">
        <v>753</v>
      </c>
      <c r="C82" s="177" t="s">
        <v>261</v>
      </c>
      <c r="D82" s="166"/>
      <c r="E82" s="184"/>
      <c r="F82" s="68"/>
      <c r="G82" s="56" t="s">
        <v>635</v>
      </c>
    </row>
    <row r="83" spans="2:7" x14ac:dyDescent="0.25">
      <c r="B83" s="177" t="s">
        <v>754</v>
      </c>
      <c r="C83" s="177" t="s">
        <v>263</v>
      </c>
      <c r="D83" s="166"/>
      <c r="E83" s="184"/>
      <c r="F83" s="68"/>
      <c r="G83" s="56" t="s">
        <v>635</v>
      </c>
    </row>
    <row r="84" spans="2:7" x14ac:dyDescent="0.25">
      <c r="B84" s="177" t="s">
        <v>755</v>
      </c>
      <c r="C84" s="177" t="s">
        <v>265</v>
      </c>
      <c r="D84" s="154"/>
      <c r="E84" s="184"/>
      <c r="F84" s="68"/>
      <c r="G84" s="56" t="s">
        <v>635</v>
      </c>
    </row>
    <row r="85" spans="2:7" x14ac:dyDescent="0.25">
      <c r="B85" s="177" t="s">
        <v>756</v>
      </c>
      <c r="C85" s="177" t="s">
        <v>267</v>
      </c>
      <c r="D85" s="166"/>
      <c r="E85" s="184"/>
      <c r="F85" s="68"/>
      <c r="G85" s="56" t="s">
        <v>635</v>
      </c>
    </row>
    <row r="86" spans="2:7" x14ac:dyDescent="0.25">
      <c r="B86" s="177" t="s">
        <v>757</v>
      </c>
      <c r="C86" s="177" t="s">
        <v>269</v>
      </c>
      <c r="D86" s="166"/>
      <c r="E86" s="184"/>
      <c r="F86" s="68"/>
      <c r="G86" s="56" t="s">
        <v>635</v>
      </c>
    </row>
    <row r="87" spans="2:7" x14ac:dyDescent="0.25">
      <c r="B87" s="177" t="s">
        <v>758</v>
      </c>
      <c r="C87" s="177" t="s">
        <v>271</v>
      </c>
      <c r="D87" s="166"/>
      <c r="E87" s="184"/>
      <c r="F87" s="68"/>
      <c r="G87" s="56" t="s">
        <v>635</v>
      </c>
    </row>
    <row r="88" spans="2:7" x14ac:dyDescent="0.25">
      <c r="B88" s="177" t="s">
        <v>759</v>
      </c>
      <c r="C88" s="177" t="s">
        <v>273</v>
      </c>
      <c r="D88" s="166"/>
      <c r="E88" s="184"/>
      <c r="F88" s="68"/>
      <c r="G88" s="56" t="s">
        <v>635</v>
      </c>
    </row>
    <row r="89" spans="2:7" x14ac:dyDescent="0.25">
      <c r="B89" s="177" t="s">
        <v>760</v>
      </c>
      <c r="C89" s="177" t="s">
        <v>275</v>
      </c>
      <c r="D89" s="166"/>
      <c r="E89" s="184"/>
      <c r="F89" s="68"/>
      <c r="G89" s="56" t="s">
        <v>635</v>
      </c>
    </row>
    <row r="90" spans="2:7" x14ac:dyDescent="0.25">
      <c r="B90" s="177" t="s">
        <v>761</v>
      </c>
      <c r="C90" s="177" t="s">
        <v>277</v>
      </c>
      <c r="D90" s="154"/>
      <c r="E90" s="184"/>
      <c r="F90" s="68"/>
      <c r="G90" s="56" t="s">
        <v>635</v>
      </c>
    </row>
    <row r="91" spans="2:7" x14ac:dyDescent="0.25">
      <c r="B91" s="177" t="s">
        <v>762</v>
      </c>
      <c r="C91" s="177" t="s">
        <v>279</v>
      </c>
      <c r="D91" s="166"/>
      <c r="E91" s="184"/>
      <c r="F91" s="68"/>
      <c r="G91" s="56" t="s">
        <v>635</v>
      </c>
    </row>
    <row r="92" spans="2:7" x14ac:dyDescent="0.25">
      <c r="B92" s="177" t="s">
        <v>763</v>
      </c>
      <c r="C92" s="177" t="s">
        <v>281</v>
      </c>
      <c r="D92" s="166"/>
      <c r="E92" s="184"/>
      <c r="F92" s="68"/>
      <c r="G92" s="56" t="s">
        <v>635</v>
      </c>
    </row>
    <row r="93" spans="2:7" x14ac:dyDescent="0.25">
      <c r="B93" s="177" t="s">
        <v>764</v>
      </c>
      <c r="C93" s="177" t="s">
        <v>283</v>
      </c>
      <c r="D93" s="166"/>
      <c r="E93" s="184"/>
      <c r="F93" s="68"/>
      <c r="G93" s="56" t="s">
        <v>635</v>
      </c>
    </row>
    <row r="94" spans="2:7" x14ac:dyDescent="0.25">
      <c r="B94" s="177" t="s">
        <v>765</v>
      </c>
      <c r="C94" s="177" t="s">
        <v>285</v>
      </c>
      <c r="D94" s="166"/>
      <c r="E94" s="184"/>
      <c r="F94" s="68"/>
      <c r="G94" s="56" t="s">
        <v>635</v>
      </c>
    </row>
    <row r="95" spans="2:7" x14ac:dyDescent="0.25">
      <c r="B95" s="177" t="s">
        <v>766</v>
      </c>
      <c r="C95" s="177" t="s">
        <v>287</v>
      </c>
      <c r="D95" s="166"/>
      <c r="E95" s="184"/>
      <c r="F95" s="68"/>
      <c r="G95" s="56" t="s">
        <v>635</v>
      </c>
    </row>
    <row r="96" spans="2:7" x14ac:dyDescent="0.25">
      <c r="B96" s="177" t="s">
        <v>767</v>
      </c>
      <c r="C96" s="177" t="s">
        <v>289</v>
      </c>
      <c r="D96" s="154"/>
      <c r="E96" s="184"/>
      <c r="F96" s="68"/>
      <c r="G96" s="56" t="s">
        <v>635</v>
      </c>
    </row>
    <row r="97" spans="2:7" x14ac:dyDescent="0.25">
      <c r="B97" s="177" t="s">
        <v>768</v>
      </c>
      <c r="C97" s="177" t="s">
        <v>769</v>
      </c>
      <c r="D97" s="166"/>
      <c r="E97" s="184"/>
      <c r="F97" s="68"/>
      <c r="G97" s="56" t="s">
        <v>635</v>
      </c>
    </row>
    <row r="98" spans="2:7" x14ac:dyDescent="0.25">
      <c r="B98" s="177" t="s">
        <v>770</v>
      </c>
      <c r="C98" s="177" t="s">
        <v>771</v>
      </c>
      <c r="D98" s="166"/>
      <c r="E98" s="184"/>
      <c r="F98" s="68"/>
      <c r="G98" s="56" t="s">
        <v>635</v>
      </c>
    </row>
    <row r="99" spans="2:7" x14ac:dyDescent="0.25">
      <c r="B99" s="177" t="s">
        <v>772</v>
      </c>
      <c r="C99" s="177" t="s">
        <v>773</v>
      </c>
      <c r="D99" s="166"/>
      <c r="E99" s="184"/>
      <c r="F99" s="68"/>
      <c r="G99" s="56" t="s">
        <v>635</v>
      </c>
    </row>
    <row r="100" spans="2:7" x14ac:dyDescent="0.25">
      <c r="B100" s="177" t="s">
        <v>774</v>
      </c>
      <c r="C100" s="177" t="s">
        <v>775</v>
      </c>
      <c r="D100" s="166"/>
      <c r="E100" s="184"/>
      <c r="F100" s="68"/>
      <c r="G100" s="56" t="s">
        <v>635</v>
      </c>
    </row>
    <row r="101" spans="2:7" x14ac:dyDescent="0.25">
      <c r="B101" s="177" t="s">
        <v>776</v>
      </c>
      <c r="C101" s="177" t="s">
        <v>775</v>
      </c>
      <c r="D101" s="166"/>
      <c r="E101" s="184"/>
      <c r="F101" s="68"/>
      <c r="G101" s="56" t="s">
        <v>635</v>
      </c>
    </row>
    <row r="102" spans="2:7" x14ac:dyDescent="0.25">
      <c r="B102" s="177" t="s">
        <v>777</v>
      </c>
      <c r="C102" s="177" t="s">
        <v>778</v>
      </c>
      <c r="D102" s="154"/>
      <c r="E102" s="184"/>
      <c r="F102" s="68"/>
      <c r="G102" s="56" t="s">
        <v>635</v>
      </c>
    </row>
    <row r="103" spans="2:7" x14ac:dyDescent="0.25">
      <c r="B103" s="177" t="s">
        <v>779</v>
      </c>
      <c r="C103" s="177" t="s">
        <v>780</v>
      </c>
      <c r="D103" s="154"/>
      <c r="E103" s="184"/>
      <c r="F103" s="68"/>
      <c r="G103" s="56" t="s">
        <v>635</v>
      </c>
    </row>
    <row r="104" spans="2:7" x14ac:dyDescent="0.25">
      <c r="B104" s="177" t="s">
        <v>781</v>
      </c>
      <c r="C104" s="177" t="s">
        <v>782</v>
      </c>
      <c r="D104" s="166"/>
      <c r="E104" s="184"/>
      <c r="F104" s="68"/>
      <c r="G104" s="56" t="s">
        <v>635</v>
      </c>
    </row>
    <row r="105" spans="2:7" x14ac:dyDescent="0.25">
      <c r="B105" s="177" t="s">
        <v>783</v>
      </c>
      <c r="C105" s="177" t="s">
        <v>784</v>
      </c>
      <c r="D105" s="166"/>
      <c r="E105" s="184"/>
      <c r="F105" s="68"/>
      <c r="G105" s="56" t="s">
        <v>635</v>
      </c>
    </row>
    <row r="106" spans="2:7" x14ac:dyDescent="0.25">
      <c r="B106" s="177" t="s">
        <v>785</v>
      </c>
      <c r="C106" s="177" t="s">
        <v>786</v>
      </c>
      <c r="D106" s="154"/>
      <c r="E106" s="184"/>
      <c r="F106" s="68"/>
      <c r="G106" s="56" t="s">
        <v>635</v>
      </c>
    </row>
    <row r="107" spans="2:7" x14ac:dyDescent="0.25">
      <c r="B107" s="177" t="s">
        <v>787</v>
      </c>
      <c r="C107" s="177" t="s">
        <v>788</v>
      </c>
      <c r="D107" s="166"/>
      <c r="E107" s="184"/>
      <c r="F107" s="68"/>
      <c r="G107" s="56" t="s">
        <v>635</v>
      </c>
    </row>
    <row r="108" spans="2:7" x14ac:dyDescent="0.25">
      <c r="B108" s="177" t="s">
        <v>789</v>
      </c>
      <c r="C108" s="177" t="s">
        <v>790</v>
      </c>
      <c r="D108" s="166"/>
      <c r="E108" s="184"/>
      <c r="F108" s="68"/>
      <c r="G108" s="56" t="s">
        <v>635</v>
      </c>
    </row>
    <row r="109" spans="2:7" x14ac:dyDescent="0.25">
      <c r="B109" s="177" t="s">
        <v>791</v>
      </c>
      <c r="C109" s="177" t="s">
        <v>792</v>
      </c>
      <c r="D109" s="166"/>
      <c r="E109" s="184"/>
      <c r="F109" s="68"/>
      <c r="G109" s="56" t="s">
        <v>635</v>
      </c>
    </row>
    <row r="110" spans="2:7" x14ac:dyDescent="0.25">
      <c r="B110" s="177" t="s">
        <v>793</v>
      </c>
      <c r="C110" s="177" t="s">
        <v>291</v>
      </c>
      <c r="D110" s="166"/>
      <c r="E110" s="184"/>
      <c r="F110" s="68"/>
      <c r="G110" s="56" t="s">
        <v>635</v>
      </c>
    </row>
    <row r="111" spans="2:7" x14ac:dyDescent="0.25">
      <c r="B111" s="177" t="s">
        <v>794</v>
      </c>
      <c r="C111" s="177" t="s">
        <v>293</v>
      </c>
      <c r="D111" s="166"/>
      <c r="E111" s="184"/>
      <c r="F111" s="68"/>
      <c r="G111" s="56" t="s">
        <v>635</v>
      </c>
    </row>
    <row r="112" spans="2:7" x14ac:dyDescent="0.25">
      <c r="B112" s="177" t="s">
        <v>795</v>
      </c>
      <c r="C112" s="177" t="s">
        <v>295</v>
      </c>
      <c r="D112" s="154"/>
      <c r="E112" s="184"/>
      <c r="F112" s="68"/>
      <c r="G112" s="56" t="s">
        <v>635</v>
      </c>
    </row>
    <row r="113" spans="2:7" x14ac:dyDescent="0.25">
      <c r="B113" s="177" t="s">
        <v>796</v>
      </c>
      <c r="C113" s="177" t="s">
        <v>297</v>
      </c>
      <c r="D113" s="166"/>
      <c r="E113" s="184"/>
      <c r="F113" s="68"/>
      <c r="G113" s="56" t="s">
        <v>635</v>
      </c>
    </row>
    <row r="114" spans="2:7" x14ac:dyDescent="0.25">
      <c r="B114" s="177" t="s">
        <v>797</v>
      </c>
      <c r="C114" s="177" t="s">
        <v>299</v>
      </c>
      <c r="D114" s="166"/>
      <c r="E114" s="184"/>
      <c r="F114" s="68"/>
      <c r="G114" s="56" t="s">
        <v>635</v>
      </c>
    </row>
    <row r="115" spans="2:7" x14ac:dyDescent="0.25">
      <c r="B115" s="177" t="s">
        <v>798</v>
      </c>
      <c r="C115" s="177" t="s">
        <v>301</v>
      </c>
      <c r="D115" s="154"/>
      <c r="E115" s="184"/>
      <c r="F115" s="68"/>
      <c r="G115" s="56" t="s">
        <v>635</v>
      </c>
    </row>
    <row r="116" spans="2:7" x14ac:dyDescent="0.25">
      <c r="B116" s="177" t="s">
        <v>799</v>
      </c>
      <c r="C116" s="177" t="s">
        <v>303</v>
      </c>
      <c r="D116" s="166"/>
      <c r="E116" s="184"/>
      <c r="F116" s="68"/>
      <c r="G116" s="56" t="s">
        <v>635</v>
      </c>
    </row>
    <row r="117" spans="2:7" x14ac:dyDescent="0.25">
      <c r="B117" s="177" t="s">
        <v>800</v>
      </c>
      <c r="C117" s="177" t="s">
        <v>305</v>
      </c>
      <c r="D117" s="166"/>
      <c r="E117" s="184"/>
      <c r="F117" s="68"/>
      <c r="G117" s="56" t="s">
        <v>635</v>
      </c>
    </row>
    <row r="118" spans="2:7" x14ac:dyDescent="0.25">
      <c r="B118" s="177" t="s">
        <v>801</v>
      </c>
      <c r="C118" s="177" t="s">
        <v>307</v>
      </c>
      <c r="D118" s="166"/>
      <c r="E118" s="184"/>
      <c r="F118" s="68"/>
      <c r="G118" s="56" t="s">
        <v>635</v>
      </c>
    </row>
    <row r="119" spans="2:7" x14ac:dyDescent="0.25">
      <c r="B119" s="177" t="s">
        <v>802</v>
      </c>
      <c r="C119" s="177" t="s">
        <v>309</v>
      </c>
      <c r="D119" s="166"/>
      <c r="E119" s="184"/>
      <c r="F119" s="68"/>
      <c r="G119" s="56" t="s">
        <v>635</v>
      </c>
    </row>
    <row r="120" spans="2:7" x14ac:dyDescent="0.25">
      <c r="B120" s="177" t="s">
        <v>803</v>
      </c>
      <c r="C120" s="177" t="s">
        <v>311</v>
      </c>
      <c r="D120" s="166"/>
      <c r="E120" s="184"/>
      <c r="F120" s="68"/>
      <c r="G120" s="56" t="s">
        <v>635</v>
      </c>
    </row>
    <row r="121" spans="2:7" x14ac:dyDescent="0.25">
      <c r="B121" s="177" t="s">
        <v>804</v>
      </c>
      <c r="C121" s="177" t="s">
        <v>313</v>
      </c>
      <c r="D121" s="166"/>
      <c r="E121" s="184"/>
      <c r="F121" s="68"/>
      <c r="G121" s="56" t="s">
        <v>635</v>
      </c>
    </row>
    <row r="122" spans="2:7" x14ac:dyDescent="0.25">
      <c r="B122" s="177" t="s">
        <v>805</v>
      </c>
      <c r="C122" s="177" t="s">
        <v>315</v>
      </c>
      <c r="D122" s="166"/>
      <c r="E122" s="184"/>
      <c r="F122" s="68"/>
      <c r="G122" s="56" t="s">
        <v>635</v>
      </c>
    </row>
    <row r="123" spans="2:7" x14ac:dyDescent="0.25">
      <c r="B123" s="177" t="s">
        <v>806</v>
      </c>
      <c r="C123" s="177" t="s">
        <v>317</v>
      </c>
      <c r="D123" s="166"/>
      <c r="E123" s="184"/>
      <c r="F123" s="68"/>
      <c r="G123" s="56" t="s">
        <v>635</v>
      </c>
    </row>
    <row r="124" spans="2:7" x14ac:dyDescent="0.25">
      <c r="B124" s="177" t="s">
        <v>807</v>
      </c>
      <c r="C124" s="177" t="s">
        <v>319</v>
      </c>
      <c r="D124" s="166"/>
      <c r="E124" s="184"/>
      <c r="F124" s="68"/>
      <c r="G124" s="56" t="s">
        <v>635</v>
      </c>
    </row>
    <row r="125" spans="2:7" x14ac:dyDescent="0.25">
      <c r="B125" s="177" t="s">
        <v>808</v>
      </c>
      <c r="C125" s="177" t="s">
        <v>809</v>
      </c>
      <c r="D125" s="154"/>
      <c r="E125" s="184"/>
      <c r="F125" s="68"/>
      <c r="G125" s="56" t="s">
        <v>635</v>
      </c>
    </row>
    <row r="126" spans="2:7" x14ac:dyDescent="0.25">
      <c r="B126" s="177" t="s">
        <v>810</v>
      </c>
      <c r="C126" s="177" t="s">
        <v>811</v>
      </c>
      <c r="D126" s="154"/>
      <c r="E126" s="184"/>
      <c r="F126" s="68"/>
      <c r="G126" s="56" t="s">
        <v>635</v>
      </c>
    </row>
    <row r="127" spans="2:7" x14ac:dyDescent="0.25">
      <c r="B127" s="177" t="s">
        <v>812</v>
      </c>
      <c r="C127" s="177" t="s">
        <v>813</v>
      </c>
      <c r="D127" s="166"/>
      <c r="E127" s="184"/>
      <c r="F127" s="68"/>
      <c r="G127" s="56" t="s">
        <v>635</v>
      </c>
    </row>
    <row r="128" spans="2:7" x14ac:dyDescent="0.25">
      <c r="B128" s="177" t="s">
        <v>814</v>
      </c>
      <c r="C128" s="177" t="s">
        <v>815</v>
      </c>
      <c r="D128" s="166"/>
      <c r="E128" s="184"/>
      <c r="F128" s="68"/>
      <c r="G128" s="56" t="s">
        <v>635</v>
      </c>
    </row>
    <row r="129" spans="2:7" ht="26.25" x14ac:dyDescent="0.25">
      <c r="B129" s="177" t="s">
        <v>816</v>
      </c>
      <c r="C129" s="177" t="s">
        <v>817</v>
      </c>
      <c r="D129" s="154"/>
      <c r="E129" s="184"/>
      <c r="F129" s="68"/>
      <c r="G129" s="56" t="s">
        <v>635</v>
      </c>
    </row>
    <row r="130" spans="2:7" x14ac:dyDescent="0.25">
      <c r="B130" s="177" t="s">
        <v>818</v>
      </c>
      <c r="C130" s="177" t="s">
        <v>819</v>
      </c>
      <c r="D130" s="166"/>
      <c r="E130" s="184"/>
      <c r="F130" s="68"/>
      <c r="G130" s="56" t="s">
        <v>635</v>
      </c>
    </row>
    <row r="131" spans="2:7" x14ac:dyDescent="0.25">
      <c r="B131" s="177" t="s">
        <v>820</v>
      </c>
      <c r="C131" s="177" t="s">
        <v>821</v>
      </c>
      <c r="D131" s="166"/>
      <c r="E131" s="184"/>
      <c r="F131" s="68"/>
      <c r="G131" s="56" t="s">
        <v>635</v>
      </c>
    </row>
    <row r="132" spans="2:7" ht="26.25" x14ac:dyDescent="0.25">
      <c r="B132" s="177" t="s">
        <v>822</v>
      </c>
      <c r="C132" s="177" t="s">
        <v>823</v>
      </c>
      <c r="D132" s="154"/>
      <c r="E132" s="184"/>
      <c r="F132" s="68"/>
      <c r="G132" s="56" t="s">
        <v>635</v>
      </c>
    </row>
    <row r="133" spans="2:7" ht="26.25" x14ac:dyDescent="0.25">
      <c r="B133" s="177" t="s">
        <v>824</v>
      </c>
      <c r="C133" s="177" t="s">
        <v>825</v>
      </c>
      <c r="D133" s="154"/>
      <c r="E133" s="184"/>
      <c r="F133" s="68"/>
      <c r="G133" s="56" t="s">
        <v>635</v>
      </c>
    </row>
    <row r="134" spans="2:7" x14ac:dyDescent="0.25">
      <c r="B134" s="177" t="s">
        <v>826</v>
      </c>
      <c r="C134" s="177" t="s">
        <v>827</v>
      </c>
      <c r="D134" s="166"/>
      <c r="E134" s="184"/>
      <c r="F134" s="68"/>
      <c r="G134" s="56" t="s">
        <v>635</v>
      </c>
    </row>
    <row r="135" spans="2:7" x14ac:dyDescent="0.25">
      <c r="B135" s="177" t="s">
        <v>828</v>
      </c>
      <c r="C135" s="177" t="s">
        <v>829</v>
      </c>
      <c r="D135" s="166"/>
      <c r="E135" s="184"/>
      <c r="F135" s="68"/>
      <c r="G135" s="56" t="s">
        <v>635</v>
      </c>
    </row>
    <row r="136" spans="2:7" x14ac:dyDescent="0.25">
      <c r="B136" s="177" t="s">
        <v>830</v>
      </c>
      <c r="C136" s="177" t="s">
        <v>831</v>
      </c>
      <c r="D136" s="166"/>
      <c r="E136" s="184"/>
      <c r="F136" s="68"/>
      <c r="G136" s="56" t="s">
        <v>635</v>
      </c>
    </row>
    <row r="137" spans="2:7" x14ac:dyDescent="0.25">
      <c r="B137" s="177" t="s">
        <v>832</v>
      </c>
      <c r="C137" s="177" t="s">
        <v>833</v>
      </c>
      <c r="D137" s="166"/>
      <c r="E137" s="184"/>
      <c r="F137" s="68"/>
      <c r="G137" s="56" t="s">
        <v>635</v>
      </c>
    </row>
    <row r="138" spans="2:7" x14ac:dyDescent="0.25">
      <c r="B138" s="177" t="s">
        <v>834</v>
      </c>
      <c r="C138" s="177" t="s">
        <v>835</v>
      </c>
      <c r="D138" s="166"/>
      <c r="E138" s="184"/>
      <c r="F138" s="68"/>
      <c r="G138" s="56" t="s">
        <v>635</v>
      </c>
    </row>
    <row r="139" spans="2:7" x14ac:dyDescent="0.25">
      <c r="B139" s="177" t="s">
        <v>836</v>
      </c>
      <c r="C139" s="177" t="s">
        <v>837</v>
      </c>
      <c r="D139" s="166"/>
      <c r="E139" s="184"/>
      <c r="F139" s="68"/>
      <c r="G139" s="56" t="s">
        <v>635</v>
      </c>
    </row>
    <row r="140" spans="2:7" x14ac:dyDescent="0.25">
      <c r="B140" s="177" t="s">
        <v>1974</v>
      </c>
      <c r="C140" s="177" t="s">
        <v>1975</v>
      </c>
      <c r="D140" s="166"/>
      <c r="E140" s="184"/>
      <c r="F140" s="68"/>
      <c r="G140" s="56"/>
    </row>
    <row r="141" spans="2:7" x14ac:dyDescent="0.25">
      <c r="B141" s="177" t="s">
        <v>2025</v>
      </c>
      <c r="C141" s="177" t="s">
        <v>2026</v>
      </c>
      <c r="D141" s="166"/>
      <c r="E141" s="184"/>
      <c r="F141" s="68"/>
      <c r="G141" s="56"/>
    </row>
    <row r="142" spans="2:7" ht="26.25" x14ac:dyDescent="0.25">
      <c r="B142" s="177" t="s">
        <v>838</v>
      </c>
      <c r="C142" s="177" t="s">
        <v>839</v>
      </c>
      <c r="D142" s="166"/>
      <c r="E142" s="184"/>
      <c r="F142" s="68"/>
      <c r="G142" s="56" t="s">
        <v>635</v>
      </c>
    </row>
    <row r="143" spans="2:7" ht="26.25" x14ac:dyDescent="0.25">
      <c r="B143" s="177" t="s">
        <v>840</v>
      </c>
      <c r="C143" s="177" t="s">
        <v>841</v>
      </c>
      <c r="D143" s="166"/>
      <c r="E143" s="184"/>
      <c r="F143" s="68"/>
      <c r="G143" s="56" t="s">
        <v>635</v>
      </c>
    </row>
    <row r="144" spans="2:7" x14ac:dyDescent="0.25">
      <c r="B144" s="177" t="s">
        <v>842</v>
      </c>
      <c r="C144" s="177" t="s">
        <v>843</v>
      </c>
      <c r="D144" s="166"/>
      <c r="E144" s="184"/>
      <c r="F144" s="68"/>
      <c r="G144" s="56" t="s">
        <v>635</v>
      </c>
    </row>
    <row r="145" spans="2:7" ht="26.25" x14ac:dyDescent="0.25">
      <c r="B145" s="177" t="s">
        <v>844</v>
      </c>
      <c r="C145" s="177" t="s">
        <v>845</v>
      </c>
      <c r="D145" s="166"/>
      <c r="E145" s="184"/>
      <c r="F145" s="68"/>
      <c r="G145" s="56" t="s">
        <v>635</v>
      </c>
    </row>
    <row r="146" spans="2:7" x14ac:dyDescent="0.25">
      <c r="B146" s="177" t="s">
        <v>846</v>
      </c>
      <c r="C146" s="177" t="s">
        <v>323</v>
      </c>
      <c r="D146" s="166"/>
      <c r="E146" s="184"/>
      <c r="F146" s="68"/>
      <c r="G146" s="56" t="s">
        <v>635</v>
      </c>
    </row>
    <row r="147" spans="2:7" x14ac:dyDescent="0.25">
      <c r="B147" s="177" t="s">
        <v>847</v>
      </c>
      <c r="C147" s="177" t="s">
        <v>325</v>
      </c>
      <c r="D147" s="166"/>
      <c r="E147" s="184"/>
      <c r="F147" s="68"/>
      <c r="G147" s="56" t="s">
        <v>635</v>
      </c>
    </row>
    <row r="148" spans="2:7" x14ac:dyDescent="0.25">
      <c r="B148" s="177" t="s">
        <v>848</v>
      </c>
      <c r="C148" s="177" t="s">
        <v>327</v>
      </c>
      <c r="D148" s="154"/>
      <c r="E148" s="184"/>
      <c r="F148" s="68"/>
      <c r="G148" s="56" t="s">
        <v>635</v>
      </c>
    </row>
    <row r="149" spans="2:7" x14ac:dyDescent="0.25">
      <c r="B149" s="177" t="s">
        <v>849</v>
      </c>
      <c r="C149" s="177" t="s">
        <v>329</v>
      </c>
      <c r="D149" s="154"/>
      <c r="E149" s="184"/>
      <c r="F149" s="68"/>
      <c r="G149" s="56" t="s">
        <v>635</v>
      </c>
    </row>
    <row r="150" spans="2:7" x14ac:dyDescent="0.25">
      <c r="B150" s="177" t="s">
        <v>850</v>
      </c>
      <c r="C150" s="177" t="s">
        <v>331</v>
      </c>
      <c r="D150" s="166"/>
      <c r="E150" s="184"/>
      <c r="F150" s="68"/>
      <c r="G150" s="56" t="s">
        <v>635</v>
      </c>
    </row>
    <row r="151" spans="2:7" x14ac:dyDescent="0.25">
      <c r="B151" s="177" t="s">
        <v>851</v>
      </c>
      <c r="C151" s="177" t="s">
        <v>333</v>
      </c>
      <c r="D151" s="166"/>
      <c r="E151" s="184"/>
      <c r="F151" s="68"/>
      <c r="G151" s="56" t="s">
        <v>635</v>
      </c>
    </row>
    <row r="152" spans="2:7" x14ac:dyDescent="0.25">
      <c r="B152" s="177" t="s">
        <v>852</v>
      </c>
      <c r="C152" s="177" t="s">
        <v>335</v>
      </c>
      <c r="D152" s="166"/>
      <c r="E152" s="184"/>
      <c r="F152" s="68"/>
      <c r="G152" s="56" t="s">
        <v>635</v>
      </c>
    </row>
    <row r="153" spans="2:7" x14ac:dyDescent="0.25">
      <c r="B153" s="177" t="s">
        <v>853</v>
      </c>
      <c r="C153" s="177" t="s">
        <v>854</v>
      </c>
      <c r="D153" s="166"/>
      <c r="E153" s="184"/>
      <c r="F153" s="68"/>
      <c r="G153" s="56" t="s">
        <v>635</v>
      </c>
    </row>
    <row r="154" spans="2:7" x14ac:dyDescent="0.25">
      <c r="B154" s="177" t="s">
        <v>855</v>
      </c>
      <c r="C154" s="177" t="s">
        <v>856</v>
      </c>
      <c r="D154" s="166"/>
      <c r="E154" s="184"/>
      <c r="F154" s="68"/>
      <c r="G154" s="56" t="s">
        <v>635</v>
      </c>
    </row>
    <row r="155" spans="2:7" x14ac:dyDescent="0.25">
      <c r="B155" s="177" t="s">
        <v>857</v>
      </c>
      <c r="C155" s="177" t="s">
        <v>858</v>
      </c>
      <c r="D155" s="166"/>
      <c r="E155" s="184"/>
      <c r="F155" s="68"/>
      <c r="G155" s="56" t="s">
        <v>635</v>
      </c>
    </row>
    <row r="156" spans="2:7" x14ac:dyDescent="0.25">
      <c r="B156" s="177" t="s">
        <v>859</v>
      </c>
      <c r="C156" s="177" t="s">
        <v>860</v>
      </c>
      <c r="D156" s="166"/>
      <c r="E156" s="184"/>
      <c r="F156" s="68"/>
      <c r="G156" s="56" t="s">
        <v>635</v>
      </c>
    </row>
    <row r="157" spans="2:7" ht="26.25" x14ac:dyDescent="0.25">
      <c r="B157" s="177" t="s">
        <v>861</v>
      </c>
      <c r="C157" s="177" t="s">
        <v>862</v>
      </c>
      <c r="D157" s="166"/>
      <c r="E157" s="184"/>
      <c r="F157" s="68"/>
      <c r="G157" s="56" t="s">
        <v>635</v>
      </c>
    </row>
    <row r="158" spans="2:7" x14ac:dyDescent="0.25">
      <c r="B158" s="177" t="s">
        <v>2087</v>
      </c>
      <c r="C158" s="177" t="s">
        <v>2088</v>
      </c>
      <c r="D158" s="166"/>
      <c r="E158" s="184"/>
      <c r="F158" s="68"/>
      <c r="G158" s="56" t="s">
        <v>635</v>
      </c>
    </row>
    <row r="159" spans="2:7" x14ac:dyDescent="0.25">
      <c r="B159" s="177" t="s">
        <v>863</v>
      </c>
      <c r="C159" s="177" t="s">
        <v>864</v>
      </c>
      <c r="D159" s="166"/>
      <c r="E159" s="184"/>
      <c r="F159" s="68"/>
      <c r="G159" s="56" t="s">
        <v>635</v>
      </c>
    </row>
    <row r="160" spans="2:7" ht="26.25" x14ac:dyDescent="0.25">
      <c r="B160" s="177" t="s">
        <v>865</v>
      </c>
      <c r="C160" s="177" t="s">
        <v>866</v>
      </c>
      <c r="D160" s="166"/>
      <c r="E160" s="184"/>
      <c r="F160" s="68"/>
      <c r="G160" s="56" t="s">
        <v>635</v>
      </c>
    </row>
    <row r="161" spans="2:7" ht="26.25" x14ac:dyDescent="0.25">
      <c r="B161" s="177" t="s">
        <v>867</v>
      </c>
      <c r="C161" s="177" t="s">
        <v>868</v>
      </c>
      <c r="D161" s="166"/>
      <c r="E161" s="184"/>
      <c r="F161" s="68"/>
      <c r="G161" s="56" t="s">
        <v>635</v>
      </c>
    </row>
    <row r="162" spans="2:7" x14ac:dyDescent="0.25">
      <c r="B162" s="177" t="s">
        <v>869</v>
      </c>
      <c r="C162" s="177" t="s">
        <v>870</v>
      </c>
      <c r="D162" s="166"/>
      <c r="E162" s="184"/>
      <c r="F162" s="68"/>
      <c r="G162" s="56" t="s">
        <v>635</v>
      </c>
    </row>
    <row r="163" spans="2:7" ht="26.25" x14ac:dyDescent="0.25">
      <c r="B163" s="177" t="s">
        <v>871</v>
      </c>
      <c r="C163" s="177" t="s">
        <v>872</v>
      </c>
      <c r="D163" s="166"/>
      <c r="E163" s="184"/>
      <c r="F163" s="68"/>
      <c r="G163" s="56" t="s">
        <v>635</v>
      </c>
    </row>
    <row r="164" spans="2:7" ht="26.25" x14ac:dyDescent="0.25">
      <c r="B164" s="177" t="s">
        <v>873</v>
      </c>
      <c r="C164" s="177" t="s">
        <v>874</v>
      </c>
      <c r="D164" s="166"/>
      <c r="E164" s="184"/>
      <c r="F164" s="68"/>
      <c r="G164" s="56" t="s">
        <v>635</v>
      </c>
    </row>
    <row r="165" spans="2:7" x14ac:dyDescent="0.25">
      <c r="B165" s="177" t="s">
        <v>875</v>
      </c>
      <c r="C165" s="177" t="s">
        <v>876</v>
      </c>
      <c r="D165" s="166"/>
      <c r="E165" s="184"/>
      <c r="F165" s="68"/>
      <c r="G165" s="56" t="s">
        <v>635</v>
      </c>
    </row>
    <row r="166" spans="2:7" ht="26.25" x14ac:dyDescent="0.25">
      <c r="B166" s="177" t="s">
        <v>877</v>
      </c>
      <c r="C166" s="177" t="s">
        <v>878</v>
      </c>
      <c r="D166" s="166"/>
      <c r="E166" s="184"/>
      <c r="F166" s="68"/>
      <c r="G166" s="56" t="s">
        <v>635</v>
      </c>
    </row>
    <row r="167" spans="2:7" ht="26.25" x14ac:dyDescent="0.25">
      <c r="B167" s="177" t="s">
        <v>879</v>
      </c>
      <c r="C167" s="177" t="s">
        <v>880</v>
      </c>
      <c r="D167" s="166"/>
      <c r="E167" s="184"/>
      <c r="F167" s="68"/>
      <c r="G167" s="56" t="s">
        <v>635</v>
      </c>
    </row>
    <row r="168" spans="2:7" x14ac:dyDescent="0.25">
      <c r="B168" s="177" t="s">
        <v>881</v>
      </c>
      <c r="C168" s="177" t="s">
        <v>882</v>
      </c>
      <c r="D168" s="166"/>
      <c r="E168" s="184"/>
      <c r="F168" s="68"/>
      <c r="G168" s="56" t="s">
        <v>635</v>
      </c>
    </row>
    <row r="169" spans="2:7" ht="26.25" x14ac:dyDescent="0.25">
      <c r="B169" s="177" t="s">
        <v>883</v>
      </c>
      <c r="C169" s="177" t="s">
        <v>884</v>
      </c>
      <c r="D169" s="166"/>
      <c r="E169" s="184"/>
      <c r="F169" s="68"/>
      <c r="G169" s="56" t="s">
        <v>635</v>
      </c>
    </row>
    <row r="170" spans="2:7" ht="26.25" x14ac:dyDescent="0.25">
      <c r="B170" s="177" t="s">
        <v>885</v>
      </c>
      <c r="C170" s="177" t="s">
        <v>886</v>
      </c>
      <c r="D170" s="166"/>
      <c r="E170" s="184"/>
      <c r="F170" s="68"/>
      <c r="G170" s="56" t="s">
        <v>635</v>
      </c>
    </row>
    <row r="171" spans="2:7" x14ac:dyDescent="0.25">
      <c r="B171" s="177" t="s">
        <v>887</v>
      </c>
      <c r="C171" s="177" t="s">
        <v>888</v>
      </c>
      <c r="D171" s="166"/>
      <c r="E171" s="184"/>
      <c r="F171" s="68"/>
      <c r="G171" s="56" t="s">
        <v>635</v>
      </c>
    </row>
    <row r="172" spans="2:7" x14ac:dyDescent="0.25">
      <c r="B172" s="177" t="s">
        <v>889</v>
      </c>
      <c r="C172" s="177" t="s">
        <v>890</v>
      </c>
      <c r="D172" s="166"/>
      <c r="E172" s="184"/>
      <c r="F172" s="68"/>
      <c r="G172" s="56" t="s">
        <v>635</v>
      </c>
    </row>
    <row r="173" spans="2:7" x14ac:dyDescent="0.25">
      <c r="B173" s="177" t="s">
        <v>891</v>
      </c>
      <c r="C173" s="177" t="s">
        <v>892</v>
      </c>
      <c r="D173" s="166"/>
      <c r="E173" s="184"/>
      <c r="F173" s="68"/>
      <c r="G173" s="56" t="s">
        <v>635</v>
      </c>
    </row>
    <row r="174" spans="2:7" x14ac:dyDescent="0.25">
      <c r="B174" s="177" t="s">
        <v>893</v>
      </c>
      <c r="C174" s="177" t="s">
        <v>894</v>
      </c>
      <c r="D174" s="166"/>
      <c r="E174" s="184"/>
      <c r="F174" s="68"/>
      <c r="G174" s="56" t="s">
        <v>635</v>
      </c>
    </row>
    <row r="175" spans="2:7" ht="26.25" x14ac:dyDescent="0.25">
      <c r="B175" s="177" t="s">
        <v>895</v>
      </c>
      <c r="C175" s="177" t="s">
        <v>896</v>
      </c>
      <c r="D175" s="166"/>
      <c r="E175" s="184"/>
      <c r="F175" s="68"/>
      <c r="G175" s="56" t="s">
        <v>635</v>
      </c>
    </row>
    <row r="176" spans="2:7" x14ac:dyDescent="0.25">
      <c r="B176" s="177" t="s">
        <v>897</v>
      </c>
      <c r="C176" s="177" t="s">
        <v>898</v>
      </c>
      <c r="D176" s="166"/>
      <c r="E176" s="184"/>
      <c r="F176" s="68"/>
      <c r="G176" s="56" t="s">
        <v>635</v>
      </c>
    </row>
    <row r="177" spans="2:7" ht="26.25" x14ac:dyDescent="0.25">
      <c r="B177" s="177" t="s">
        <v>899</v>
      </c>
      <c r="C177" s="177" t="s">
        <v>900</v>
      </c>
      <c r="D177" s="166"/>
      <c r="E177" s="184"/>
      <c r="F177" s="68"/>
      <c r="G177" s="56" t="s">
        <v>635</v>
      </c>
    </row>
    <row r="178" spans="2:7" ht="26.25" x14ac:dyDescent="0.25">
      <c r="B178" s="177" t="s">
        <v>901</v>
      </c>
      <c r="C178" s="177" t="s">
        <v>902</v>
      </c>
      <c r="D178" s="166"/>
      <c r="E178" s="184"/>
      <c r="F178" s="68"/>
      <c r="G178" s="56" t="s">
        <v>635</v>
      </c>
    </row>
    <row r="179" spans="2:7" x14ac:dyDescent="0.25">
      <c r="B179" s="177" t="s">
        <v>903</v>
      </c>
      <c r="C179" s="177" t="s">
        <v>904</v>
      </c>
      <c r="D179" s="166"/>
      <c r="E179" s="184"/>
      <c r="F179" s="68"/>
      <c r="G179" s="56" t="s">
        <v>635</v>
      </c>
    </row>
    <row r="180" spans="2:7" x14ac:dyDescent="0.25">
      <c r="B180" s="177" t="s">
        <v>905</v>
      </c>
      <c r="C180" s="177" t="s">
        <v>906</v>
      </c>
      <c r="D180" s="166"/>
      <c r="E180" s="184"/>
      <c r="F180" s="68"/>
      <c r="G180" s="56" t="s">
        <v>635</v>
      </c>
    </row>
    <row r="181" spans="2:7" x14ac:dyDescent="0.25">
      <c r="B181" s="177" t="s">
        <v>907</v>
      </c>
      <c r="C181" s="177" t="s">
        <v>908</v>
      </c>
      <c r="D181" s="166"/>
      <c r="E181" s="184"/>
      <c r="F181" s="68"/>
      <c r="G181" s="56" t="s">
        <v>635</v>
      </c>
    </row>
    <row r="182" spans="2:7" x14ac:dyDescent="0.25">
      <c r="B182" s="177" t="s">
        <v>909</v>
      </c>
      <c r="C182" s="177" t="s">
        <v>910</v>
      </c>
      <c r="D182" s="166"/>
      <c r="E182" s="184"/>
      <c r="F182" s="68"/>
      <c r="G182" s="56" t="s">
        <v>635</v>
      </c>
    </row>
    <row r="183" spans="2:7" x14ac:dyDescent="0.25">
      <c r="B183" s="177" t="s">
        <v>911</v>
      </c>
      <c r="C183" s="177" t="s">
        <v>912</v>
      </c>
      <c r="D183" s="166"/>
      <c r="E183" s="184"/>
      <c r="F183" s="68"/>
      <c r="G183" s="56" t="s">
        <v>635</v>
      </c>
    </row>
    <row r="184" spans="2:7" x14ac:dyDescent="0.25">
      <c r="B184" s="177" t="s">
        <v>913</v>
      </c>
      <c r="C184" s="177" t="s">
        <v>914</v>
      </c>
      <c r="D184" s="166"/>
      <c r="E184" s="184"/>
      <c r="F184" s="68"/>
      <c r="G184" s="56" t="s">
        <v>635</v>
      </c>
    </row>
    <row r="185" spans="2:7" x14ac:dyDescent="0.25">
      <c r="B185" s="177" t="s">
        <v>915</v>
      </c>
      <c r="C185" s="177" t="s">
        <v>916</v>
      </c>
      <c r="D185" s="166"/>
      <c r="E185" s="184"/>
      <c r="F185" s="68"/>
      <c r="G185" s="56" t="s">
        <v>635</v>
      </c>
    </row>
    <row r="186" spans="2:7" x14ac:dyDescent="0.25">
      <c r="B186" s="177" t="s">
        <v>917</v>
      </c>
      <c r="C186" s="177" t="s">
        <v>918</v>
      </c>
      <c r="D186" s="166"/>
      <c r="E186" s="184"/>
      <c r="F186" s="68"/>
      <c r="G186" s="56" t="s">
        <v>635</v>
      </c>
    </row>
    <row r="187" spans="2:7" x14ac:dyDescent="0.25">
      <c r="B187" s="177" t="s">
        <v>919</v>
      </c>
      <c r="C187" s="177" t="s">
        <v>920</v>
      </c>
      <c r="D187" s="166"/>
      <c r="E187" s="184"/>
      <c r="F187" s="68"/>
      <c r="G187" s="56" t="s">
        <v>635</v>
      </c>
    </row>
    <row r="188" spans="2:7" x14ac:dyDescent="0.25">
      <c r="B188" s="177" t="s">
        <v>921</v>
      </c>
      <c r="C188" s="177" t="s">
        <v>922</v>
      </c>
      <c r="D188" s="166"/>
      <c r="E188" s="184"/>
      <c r="F188" s="68"/>
      <c r="G188" s="56" t="s">
        <v>635</v>
      </c>
    </row>
    <row r="189" spans="2:7" x14ac:dyDescent="0.25">
      <c r="B189" s="177" t="s">
        <v>923</v>
      </c>
      <c r="C189" s="177" t="s">
        <v>924</v>
      </c>
      <c r="D189" s="166"/>
      <c r="E189" s="184"/>
      <c r="F189" s="68"/>
      <c r="G189" s="56" t="s">
        <v>635</v>
      </c>
    </row>
    <row r="190" spans="2:7" x14ac:dyDescent="0.25">
      <c r="B190" s="177" t="s">
        <v>925</v>
      </c>
      <c r="C190" s="177" t="s">
        <v>457</v>
      </c>
      <c r="D190" s="166"/>
      <c r="E190" s="184"/>
      <c r="F190" s="68"/>
      <c r="G190" s="56" t="s">
        <v>635</v>
      </c>
    </row>
    <row r="191" spans="2:7" x14ac:dyDescent="0.25">
      <c r="B191" s="177" t="s">
        <v>926</v>
      </c>
      <c r="C191" s="177" t="s">
        <v>927</v>
      </c>
      <c r="D191" s="166"/>
      <c r="E191" s="184"/>
      <c r="F191" s="68"/>
      <c r="G191" s="56" t="s">
        <v>635</v>
      </c>
    </row>
    <row r="192" spans="2:7" x14ac:dyDescent="0.25">
      <c r="B192" s="177" t="s">
        <v>928</v>
      </c>
      <c r="C192" s="177" t="s">
        <v>929</v>
      </c>
      <c r="D192" s="166"/>
      <c r="E192" s="184"/>
      <c r="F192" s="68"/>
      <c r="G192" s="56" t="s">
        <v>635</v>
      </c>
    </row>
    <row r="193" spans="2:7" x14ac:dyDescent="0.25">
      <c r="B193" s="177" t="s">
        <v>930</v>
      </c>
      <c r="C193" s="177" t="s">
        <v>931</v>
      </c>
      <c r="D193" s="166"/>
      <c r="E193" s="184"/>
      <c r="F193" s="68"/>
      <c r="G193" s="56" t="s">
        <v>635</v>
      </c>
    </row>
    <row r="194" spans="2:7" x14ac:dyDescent="0.25">
      <c r="B194" s="177" t="s">
        <v>932</v>
      </c>
      <c r="C194" s="177" t="s">
        <v>933</v>
      </c>
      <c r="D194" s="154"/>
      <c r="E194" s="184"/>
      <c r="F194" s="68"/>
      <c r="G194" s="56" t="s">
        <v>635</v>
      </c>
    </row>
    <row r="195" spans="2:7" x14ac:dyDescent="0.25">
      <c r="B195" s="177" t="s">
        <v>934</v>
      </c>
      <c r="C195" s="177" t="s">
        <v>935</v>
      </c>
      <c r="D195" s="154"/>
      <c r="E195" s="184"/>
      <c r="F195" s="68"/>
      <c r="G195" s="56" t="s">
        <v>635</v>
      </c>
    </row>
    <row r="196" spans="2:7" x14ac:dyDescent="0.25">
      <c r="B196" s="177" t="s">
        <v>936</v>
      </c>
      <c r="C196" s="177" t="s">
        <v>937</v>
      </c>
      <c r="D196" s="154"/>
      <c r="E196" s="184"/>
      <c r="F196" s="68"/>
      <c r="G196" s="56" t="s">
        <v>635</v>
      </c>
    </row>
    <row r="197" spans="2:7" x14ac:dyDescent="0.25">
      <c r="B197" s="177" t="s">
        <v>938</v>
      </c>
      <c r="C197" s="177" t="s">
        <v>939</v>
      </c>
      <c r="D197" s="154"/>
      <c r="E197" s="184"/>
      <c r="F197" s="68"/>
      <c r="G197" s="56" t="s">
        <v>635</v>
      </c>
    </row>
    <row r="198" spans="2:7" x14ac:dyDescent="0.25">
      <c r="B198" s="177" t="s">
        <v>940</v>
      </c>
      <c r="C198" s="177" t="s">
        <v>941</v>
      </c>
      <c r="D198" s="154"/>
      <c r="E198" s="184"/>
      <c r="F198" s="68"/>
      <c r="G198" s="56" t="s">
        <v>635</v>
      </c>
    </row>
    <row r="199" spans="2:7" x14ac:dyDescent="0.25">
      <c r="B199" s="177" t="s">
        <v>942</v>
      </c>
      <c r="C199" s="177" t="s">
        <v>943</v>
      </c>
      <c r="D199" s="154"/>
      <c r="E199" s="184"/>
      <c r="F199" s="68"/>
      <c r="G199" s="56" t="s">
        <v>635</v>
      </c>
    </row>
    <row r="200" spans="2:7" x14ac:dyDescent="0.25">
      <c r="B200" s="177" t="s">
        <v>944</v>
      </c>
      <c r="C200" s="177" t="s">
        <v>945</v>
      </c>
      <c r="D200" s="154"/>
      <c r="E200" s="184"/>
      <c r="F200" s="68"/>
      <c r="G200" s="56" t="s">
        <v>635</v>
      </c>
    </row>
    <row r="201" spans="2:7" x14ac:dyDescent="0.25">
      <c r="B201" s="177" t="s">
        <v>946</v>
      </c>
      <c r="C201" s="177" t="s">
        <v>947</v>
      </c>
      <c r="D201" s="154"/>
      <c r="E201" s="184"/>
      <c r="F201" s="68"/>
      <c r="G201" s="56" t="s">
        <v>635</v>
      </c>
    </row>
    <row r="202" spans="2:7" x14ac:dyDescent="0.25">
      <c r="B202" s="177" t="s">
        <v>948</v>
      </c>
      <c r="C202" s="177" t="s">
        <v>949</v>
      </c>
      <c r="D202" s="154"/>
      <c r="E202" s="184"/>
      <c r="F202" s="68"/>
      <c r="G202" s="56" t="s">
        <v>635</v>
      </c>
    </row>
    <row r="203" spans="2:7" x14ac:dyDescent="0.25">
      <c r="B203" s="177" t="s">
        <v>950</v>
      </c>
      <c r="C203" s="177" t="s">
        <v>951</v>
      </c>
      <c r="D203" s="154"/>
      <c r="E203" s="184"/>
      <c r="F203" s="68"/>
      <c r="G203" s="56" t="s">
        <v>635</v>
      </c>
    </row>
    <row r="204" spans="2:7" x14ac:dyDescent="0.25">
      <c r="B204" s="177" t="s">
        <v>952</v>
      </c>
      <c r="C204" s="177" t="s">
        <v>953</v>
      </c>
      <c r="D204" s="154"/>
      <c r="E204" s="184"/>
      <c r="F204" s="68"/>
      <c r="G204" s="56" t="s">
        <v>635</v>
      </c>
    </row>
    <row r="205" spans="2:7" x14ac:dyDescent="0.25">
      <c r="B205" s="177" t="s">
        <v>954</v>
      </c>
      <c r="C205" s="177" t="s">
        <v>955</v>
      </c>
      <c r="D205" s="166"/>
      <c r="E205" s="184"/>
      <c r="F205" s="68"/>
      <c r="G205" s="56" t="s">
        <v>635</v>
      </c>
    </row>
    <row r="206" spans="2:7" x14ac:dyDescent="0.25">
      <c r="B206" s="177" t="s">
        <v>956</v>
      </c>
      <c r="C206" s="177" t="s">
        <v>347</v>
      </c>
      <c r="D206" s="166"/>
      <c r="E206" s="184"/>
      <c r="F206" s="68"/>
      <c r="G206" s="56" t="s">
        <v>635</v>
      </c>
    </row>
    <row r="207" spans="2:7" x14ac:dyDescent="0.25">
      <c r="B207" s="177" t="s">
        <v>957</v>
      </c>
      <c r="C207" s="177" t="s">
        <v>349</v>
      </c>
      <c r="D207" s="166"/>
      <c r="E207" s="184"/>
      <c r="F207" s="68"/>
      <c r="G207" s="56" t="s">
        <v>635</v>
      </c>
    </row>
    <row r="208" spans="2:7" x14ac:dyDescent="0.25">
      <c r="B208" s="177" t="s">
        <v>958</v>
      </c>
      <c r="C208" s="177" t="s">
        <v>351</v>
      </c>
      <c r="D208" s="166"/>
      <c r="E208" s="184"/>
      <c r="F208" s="68"/>
      <c r="G208" s="56" t="s">
        <v>635</v>
      </c>
    </row>
    <row r="209" spans="2:7" x14ac:dyDescent="0.25">
      <c r="B209" s="177" t="s">
        <v>959</v>
      </c>
      <c r="C209" s="177" t="s">
        <v>960</v>
      </c>
      <c r="D209" s="166"/>
      <c r="E209" s="184"/>
      <c r="F209" s="68"/>
      <c r="G209" s="56" t="s">
        <v>635</v>
      </c>
    </row>
    <row r="210" spans="2:7" x14ac:dyDescent="0.25">
      <c r="B210" s="177" t="s">
        <v>961</v>
      </c>
      <c r="C210" s="177" t="s">
        <v>962</v>
      </c>
      <c r="D210" s="166"/>
      <c r="E210" s="184"/>
      <c r="F210" s="68"/>
      <c r="G210" s="56" t="s">
        <v>635</v>
      </c>
    </row>
    <row r="211" spans="2:7" x14ac:dyDescent="0.25">
      <c r="B211" s="177" t="s">
        <v>963</v>
      </c>
      <c r="C211" s="177" t="s">
        <v>357</v>
      </c>
      <c r="D211" s="166"/>
      <c r="E211" s="184"/>
      <c r="F211" s="68"/>
      <c r="G211" s="56" t="s">
        <v>635</v>
      </c>
    </row>
    <row r="212" spans="2:7" x14ac:dyDescent="0.25">
      <c r="B212" s="177" t="s">
        <v>964</v>
      </c>
      <c r="C212" s="177" t="s">
        <v>359</v>
      </c>
      <c r="D212" s="166"/>
      <c r="E212" s="184"/>
      <c r="F212" s="68"/>
      <c r="G212" s="56" t="s">
        <v>635</v>
      </c>
    </row>
    <row r="213" spans="2:7" x14ac:dyDescent="0.25">
      <c r="B213" s="177" t="s">
        <v>965</v>
      </c>
      <c r="C213" s="177" t="s">
        <v>966</v>
      </c>
      <c r="D213" s="166"/>
      <c r="E213" s="184"/>
      <c r="F213" s="68"/>
      <c r="G213" s="56" t="s">
        <v>635</v>
      </c>
    </row>
    <row r="214" spans="2:7" x14ac:dyDescent="0.25">
      <c r="B214" s="177" t="s">
        <v>967</v>
      </c>
      <c r="C214" s="177" t="s">
        <v>968</v>
      </c>
      <c r="D214" s="166"/>
      <c r="E214" s="184"/>
      <c r="F214" s="68"/>
      <c r="G214" s="56" t="s">
        <v>635</v>
      </c>
    </row>
    <row r="215" spans="2:7" x14ac:dyDescent="0.25">
      <c r="B215" s="177" t="s">
        <v>969</v>
      </c>
      <c r="C215" s="177" t="s">
        <v>970</v>
      </c>
      <c r="D215" s="166"/>
      <c r="E215" s="184"/>
      <c r="F215" s="68"/>
      <c r="G215" s="56" t="s">
        <v>635</v>
      </c>
    </row>
    <row r="216" spans="2:7" x14ac:dyDescent="0.25">
      <c r="B216" s="177" t="s">
        <v>971</v>
      </c>
      <c r="C216" s="177" t="s">
        <v>972</v>
      </c>
      <c r="D216" s="166"/>
      <c r="E216" s="184"/>
      <c r="F216" s="68"/>
      <c r="G216" s="56" t="s">
        <v>635</v>
      </c>
    </row>
    <row r="217" spans="2:7" x14ac:dyDescent="0.25">
      <c r="B217" s="177" t="s">
        <v>973</v>
      </c>
      <c r="C217" s="177" t="s">
        <v>974</v>
      </c>
      <c r="D217" s="166"/>
      <c r="E217" s="184"/>
      <c r="F217" s="68"/>
      <c r="G217" s="56" t="s">
        <v>635</v>
      </c>
    </row>
    <row r="218" spans="2:7" x14ac:dyDescent="0.25">
      <c r="B218" s="177" t="s">
        <v>975</v>
      </c>
      <c r="C218" s="177" t="s">
        <v>976</v>
      </c>
      <c r="D218" s="166"/>
      <c r="E218" s="184"/>
      <c r="F218" s="68"/>
      <c r="G218" s="56" t="s">
        <v>635</v>
      </c>
    </row>
    <row r="219" spans="2:7" x14ac:dyDescent="0.25">
      <c r="B219" s="177" t="s">
        <v>977</v>
      </c>
      <c r="C219" s="177" t="s">
        <v>978</v>
      </c>
      <c r="D219" s="166"/>
      <c r="E219" s="184"/>
      <c r="F219" s="68"/>
      <c r="G219" s="56" t="s">
        <v>635</v>
      </c>
    </row>
    <row r="220" spans="2:7" x14ac:dyDescent="0.25">
      <c r="B220" s="177" t="s">
        <v>979</v>
      </c>
      <c r="C220" s="177" t="s">
        <v>980</v>
      </c>
      <c r="D220" s="166"/>
      <c r="E220" s="184"/>
      <c r="F220" s="68"/>
      <c r="G220" s="56" t="s">
        <v>635</v>
      </c>
    </row>
    <row r="221" spans="2:7" x14ac:dyDescent="0.25">
      <c r="B221" s="177" t="s">
        <v>981</v>
      </c>
      <c r="C221" s="177" t="s">
        <v>982</v>
      </c>
      <c r="D221" s="166"/>
      <c r="E221" s="184"/>
      <c r="F221" s="68"/>
      <c r="G221" s="56" t="s">
        <v>635</v>
      </c>
    </row>
    <row r="222" spans="2:7" x14ac:dyDescent="0.25">
      <c r="B222" s="177" t="s">
        <v>983</v>
      </c>
      <c r="C222" s="177" t="s">
        <v>984</v>
      </c>
      <c r="D222" s="166"/>
      <c r="E222" s="184"/>
      <c r="F222" s="68"/>
      <c r="G222" s="56" t="s">
        <v>635</v>
      </c>
    </row>
    <row r="223" spans="2:7" x14ac:dyDescent="0.25">
      <c r="B223" s="177" t="s">
        <v>985</v>
      </c>
      <c r="C223" s="177" t="s">
        <v>986</v>
      </c>
      <c r="D223" s="166"/>
      <c r="E223" s="184"/>
      <c r="F223" s="68"/>
      <c r="G223" s="56" t="s">
        <v>635</v>
      </c>
    </row>
    <row r="224" spans="2:7" x14ac:dyDescent="0.25">
      <c r="B224" s="177" t="s">
        <v>987</v>
      </c>
      <c r="C224" s="177" t="s">
        <v>988</v>
      </c>
      <c r="D224" s="166"/>
      <c r="E224" s="184"/>
      <c r="F224" s="68"/>
      <c r="G224" s="56" t="s">
        <v>635</v>
      </c>
    </row>
    <row r="225" spans="2:7" x14ac:dyDescent="0.25">
      <c r="B225" s="177" t="s">
        <v>989</v>
      </c>
      <c r="C225" s="177" t="s">
        <v>990</v>
      </c>
      <c r="D225" s="166"/>
      <c r="E225" s="184"/>
      <c r="F225" s="68"/>
      <c r="G225" s="56" t="s">
        <v>635</v>
      </c>
    </row>
    <row r="226" spans="2:7" x14ac:dyDescent="0.25">
      <c r="B226" s="177" t="s">
        <v>991</v>
      </c>
      <c r="C226" s="177" t="s">
        <v>992</v>
      </c>
      <c r="D226" s="166"/>
      <c r="E226" s="184"/>
      <c r="F226" s="68"/>
      <c r="G226" s="56" t="s">
        <v>635</v>
      </c>
    </row>
    <row r="227" spans="2:7" x14ac:dyDescent="0.25">
      <c r="B227" s="177" t="s">
        <v>993</v>
      </c>
      <c r="C227" s="177" t="s">
        <v>389</v>
      </c>
      <c r="D227" s="166"/>
      <c r="E227" s="184"/>
      <c r="F227" s="68"/>
      <c r="G227" s="56" t="s">
        <v>635</v>
      </c>
    </row>
    <row r="228" spans="2:7" x14ac:dyDescent="0.25">
      <c r="B228" s="177" t="s">
        <v>994</v>
      </c>
      <c r="C228" s="177" t="s">
        <v>391</v>
      </c>
      <c r="D228" s="166"/>
      <c r="E228" s="184"/>
      <c r="F228" s="68"/>
      <c r="G228" s="56" t="s">
        <v>635</v>
      </c>
    </row>
    <row r="229" spans="2:7" x14ac:dyDescent="0.25">
      <c r="B229" s="177" t="s">
        <v>995</v>
      </c>
      <c r="C229" s="177" t="s">
        <v>996</v>
      </c>
      <c r="D229" s="166"/>
      <c r="E229" s="184"/>
      <c r="F229" s="68"/>
      <c r="G229" s="56" t="s">
        <v>635</v>
      </c>
    </row>
    <row r="230" spans="2:7" x14ac:dyDescent="0.25">
      <c r="B230" s="177" t="s">
        <v>997</v>
      </c>
      <c r="C230" s="177" t="s">
        <v>998</v>
      </c>
      <c r="D230" s="166"/>
      <c r="E230" s="184"/>
      <c r="F230" s="68"/>
      <c r="G230" s="56" t="s">
        <v>635</v>
      </c>
    </row>
    <row r="231" spans="2:7" x14ac:dyDescent="0.25">
      <c r="B231" s="177" t="s">
        <v>999</v>
      </c>
      <c r="C231" s="177" t="s">
        <v>1000</v>
      </c>
      <c r="D231" s="166"/>
      <c r="E231" s="184"/>
      <c r="F231" s="68"/>
      <c r="G231" s="56" t="s">
        <v>635</v>
      </c>
    </row>
    <row r="232" spans="2:7" x14ac:dyDescent="0.25">
      <c r="B232" s="177" t="s">
        <v>1001</v>
      </c>
      <c r="C232" s="177" t="s">
        <v>1002</v>
      </c>
      <c r="D232" s="166"/>
      <c r="E232" s="184"/>
      <c r="F232" s="68"/>
      <c r="G232" s="56" t="s">
        <v>635</v>
      </c>
    </row>
    <row r="233" spans="2:7" x14ac:dyDescent="0.25">
      <c r="B233" s="177" t="s">
        <v>1003</v>
      </c>
      <c r="C233" s="177" t="s">
        <v>1004</v>
      </c>
      <c r="D233" s="166"/>
      <c r="E233" s="184"/>
      <c r="F233" s="68"/>
      <c r="G233" s="56" t="s">
        <v>635</v>
      </c>
    </row>
    <row r="234" spans="2:7" x14ac:dyDescent="0.25">
      <c r="B234" s="177" t="s">
        <v>1005</v>
      </c>
      <c r="C234" s="177" t="s">
        <v>1006</v>
      </c>
      <c r="D234" s="166"/>
      <c r="E234" s="184"/>
      <c r="F234" s="68"/>
      <c r="G234" s="56" t="s">
        <v>635</v>
      </c>
    </row>
    <row r="235" spans="2:7" x14ac:dyDescent="0.25">
      <c r="B235" s="177" t="s">
        <v>1007</v>
      </c>
      <c r="C235" s="177" t="s">
        <v>1008</v>
      </c>
      <c r="D235" s="166"/>
      <c r="E235" s="184"/>
      <c r="F235" s="68"/>
      <c r="G235" s="56" t="s">
        <v>635</v>
      </c>
    </row>
    <row r="236" spans="2:7" x14ac:dyDescent="0.25">
      <c r="B236" s="177" t="s">
        <v>1009</v>
      </c>
      <c r="C236" s="177" t="s">
        <v>1010</v>
      </c>
      <c r="D236" s="166"/>
      <c r="E236" s="184"/>
      <c r="F236" s="68"/>
      <c r="G236" s="56" t="s">
        <v>635</v>
      </c>
    </row>
    <row r="237" spans="2:7" x14ac:dyDescent="0.25">
      <c r="B237" s="177" t="s">
        <v>1011</v>
      </c>
      <c r="C237" s="177" t="s">
        <v>409</v>
      </c>
      <c r="D237" s="166"/>
      <c r="E237" s="184"/>
      <c r="F237" s="68"/>
      <c r="G237" s="56" t="s">
        <v>635</v>
      </c>
    </row>
    <row r="238" spans="2:7" x14ac:dyDescent="0.25">
      <c r="B238" s="177" t="s">
        <v>1012</v>
      </c>
      <c r="C238" s="177" t="s">
        <v>1013</v>
      </c>
      <c r="D238" s="166"/>
      <c r="E238" s="184"/>
      <c r="F238" s="68"/>
      <c r="G238" s="56" t="s">
        <v>635</v>
      </c>
    </row>
    <row r="239" spans="2:7" x14ac:dyDescent="0.25">
      <c r="B239" s="177" t="s">
        <v>1014</v>
      </c>
      <c r="C239" s="177" t="s">
        <v>1015</v>
      </c>
      <c r="D239" s="154"/>
      <c r="E239" s="184"/>
      <c r="F239" s="68"/>
      <c r="G239" s="56" t="s">
        <v>635</v>
      </c>
    </row>
    <row r="240" spans="2:7" x14ac:dyDescent="0.25">
      <c r="B240" s="177" t="s">
        <v>1016</v>
      </c>
      <c r="C240" s="177" t="s">
        <v>1017</v>
      </c>
      <c r="D240" s="166"/>
      <c r="E240" s="184"/>
      <c r="F240" s="68"/>
      <c r="G240" s="56" t="s">
        <v>635</v>
      </c>
    </row>
    <row r="241" spans="2:7" x14ac:dyDescent="0.25">
      <c r="B241" s="177" t="s">
        <v>1018</v>
      </c>
      <c r="C241" s="177" t="s">
        <v>1019</v>
      </c>
      <c r="D241" s="166"/>
      <c r="E241" s="184"/>
      <c r="F241" s="68"/>
      <c r="G241" s="56" t="s">
        <v>635</v>
      </c>
    </row>
    <row r="242" spans="2:7" x14ac:dyDescent="0.25">
      <c r="B242" s="177" t="s">
        <v>1020</v>
      </c>
      <c r="C242" s="177" t="s">
        <v>1021</v>
      </c>
      <c r="D242" s="166"/>
      <c r="E242" s="184"/>
      <c r="F242" s="68"/>
      <c r="G242" s="56" t="s">
        <v>635</v>
      </c>
    </row>
    <row r="243" spans="2:7" x14ac:dyDescent="0.25">
      <c r="B243" s="177" t="s">
        <v>1022</v>
      </c>
      <c r="C243" s="177" t="s">
        <v>1023</v>
      </c>
      <c r="D243" s="166"/>
      <c r="E243" s="184"/>
      <c r="F243" s="68"/>
      <c r="G243" s="56" t="s">
        <v>635</v>
      </c>
    </row>
    <row r="244" spans="2:7" x14ac:dyDescent="0.25">
      <c r="B244" s="177" t="s">
        <v>1024</v>
      </c>
      <c r="C244" s="177" t="s">
        <v>1025</v>
      </c>
      <c r="D244" s="166"/>
      <c r="E244" s="184"/>
      <c r="F244" s="68"/>
      <c r="G244" s="56" t="s">
        <v>635</v>
      </c>
    </row>
    <row r="245" spans="2:7" x14ac:dyDescent="0.25">
      <c r="B245" s="177" t="s">
        <v>1026</v>
      </c>
      <c r="C245" s="177" t="s">
        <v>1027</v>
      </c>
      <c r="D245" s="166"/>
      <c r="E245" s="184"/>
      <c r="F245" s="68"/>
      <c r="G245" s="56" t="s">
        <v>635</v>
      </c>
    </row>
    <row r="246" spans="2:7" x14ac:dyDescent="0.25">
      <c r="B246" s="177" t="s">
        <v>1028</v>
      </c>
      <c r="C246" s="177" t="s">
        <v>1029</v>
      </c>
      <c r="D246" s="166"/>
      <c r="E246" s="184"/>
      <c r="F246" s="68"/>
      <c r="G246" s="56" t="s">
        <v>635</v>
      </c>
    </row>
    <row r="247" spans="2:7" x14ac:dyDescent="0.25">
      <c r="B247" s="177" t="s">
        <v>1030</v>
      </c>
      <c r="C247" s="177" t="s">
        <v>1031</v>
      </c>
      <c r="D247" s="166"/>
      <c r="E247" s="184"/>
      <c r="F247" s="68"/>
      <c r="G247" s="56" t="s">
        <v>635</v>
      </c>
    </row>
    <row r="248" spans="2:7" x14ac:dyDescent="0.25">
      <c r="B248" s="177" t="s">
        <v>1032</v>
      </c>
      <c r="C248" s="177" t="s">
        <v>1033</v>
      </c>
      <c r="D248" s="166"/>
      <c r="E248" s="184"/>
      <c r="F248" s="68"/>
      <c r="G248" s="56" t="s">
        <v>635</v>
      </c>
    </row>
    <row r="249" spans="2:7" x14ac:dyDescent="0.25">
      <c r="B249" s="177" t="s">
        <v>1034</v>
      </c>
      <c r="C249" s="177" t="s">
        <v>433</v>
      </c>
      <c r="D249" s="166"/>
      <c r="E249" s="184"/>
      <c r="F249" s="68"/>
      <c r="G249" s="56" t="s">
        <v>635</v>
      </c>
    </row>
    <row r="250" spans="2:7" x14ac:dyDescent="0.25">
      <c r="B250" s="177" t="s">
        <v>1035</v>
      </c>
      <c r="C250" s="177" t="s">
        <v>1036</v>
      </c>
      <c r="D250" s="166"/>
      <c r="E250" s="184"/>
      <c r="F250" s="68"/>
      <c r="G250" s="56" t="s">
        <v>635</v>
      </c>
    </row>
    <row r="251" spans="2:7" x14ac:dyDescent="0.25">
      <c r="B251" s="177" t="s">
        <v>1037</v>
      </c>
      <c r="C251" s="177" t="s">
        <v>437</v>
      </c>
      <c r="D251" s="166"/>
      <c r="E251" s="184"/>
      <c r="F251" s="68"/>
      <c r="G251" s="56" t="s">
        <v>635</v>
      </c>
    </row>
    <row r="252" spans="2:7" x14ac:dyDescent="0.25">
      <c r="B252" s="177" t="s">
        <v>1038</v>
      </c>
      <c r="C252" s="177" t="s">
        <v>1039</v>
      </c>
      <c r="D252" s="166"/>
      <c r="E252" s="184"/>
      <c r="F252" s="68"/>
      <c r="G252" s="56" t="s">
        <v>635</v>
      </c>
    </row>
    <row r="253" spans="2:7" x14ac:dyDescent="0.25">
      <c r="B253" s="177" t="s">
        <v>1040</v>
      </c>
      <c r="C253" s="177" t="s">
        <v>441</v>
      </c>
      <c r="D253" s="154"/>
      <c r="E253" s="184"/>
      <c r="F253" s="68"/>
      <c r="G253" s="56" t="s">
        <v>635</v>
      </c>
    </row>
    <row r="254" spans="2:7" x14ac:dyDescent="0.25">
      <c r="B254" s="177" t="s">
        <v>1041</v>
      </c>
      <c r="C254" s="177" t="s">
        <v>1042</v>
      </c>
      <c r="D254" s="166"/>
      <c r="E254" s="184"/>
      <c r="F254" s="68"/>
      <c r="G254" s="56" t="s">
        <v>635</v>
      </c>
    </row>
    <row r="255" spans="2:7" x14ac:dyDescent="0.25">
      <c r="B255" s="177" t="s">
        <v>1043</v>
      </c>
      <c r="C255" s="177" t="s">
        <v>445</v>
      </c>
      <c r="D255" s="166"/>
      <c r="E255" s="184"/>
      <c r="F255" s="68"/>
      <c r="G255" s="56" t="s">
        <v>635</v>
      </c>
    </row>
    <row r="256" spans="2:7" x14ac:dyDescent="0.25">
      <c r="B256" s="177" t="s">
        <v>1044</v>
      </c>
      <c r="C256" s="177" t="s">
        <v>447</v>
      </c>
      <c r="D256" s="166"/>
      <c r="E256" s="184"/>
      <c r="F256" s="68"/>
      <c r="G256" s="56" t="s">
        <v>635</v>
      </c>
    </row>
    <row r="257" spans="2:7" x14ac:dyDescent="0.25">
      <c r="B257" s="177" t="s">
        <v>1045</v>
      </c>
      <c r="C257" s="177" t="s">
        <v>1046</v>
      </c>
      <c r="D257" s="166"/>
      <c r="E257" s="184"/>
      <c r="F257" s="68"/>
      <c r="G257" s="56" t="s">
        <v>635</v>
      </c>
    </row>
    <row r="258" spans="2:7" x14ac:dyDescent="0.25">
      <c r="B258" s="177" t="s">
        <v>1047</v>
      </c>
      <c r="C258" s="177" t="s">
        <v>1048</v>
      </c>
      <c r="D258" s="166"/>
      <c r="E258" s="184"/>
      <c r="F258" s="68"/>
      <c r="G258" s="56" t="s">
        <v>635</v>
      </c>
    </row>
    <row r="259" spans="2:7" x14ac:dyDescent="0.25">
      <c r="B259" s="177" t="s">
        <v>1049</v>
      </c>
      <c r="C259" s="177" t="s">
        <v>1050</v>
      </c>
      <c r="D259" s="166"/>
      <c r="E259" s="184"/>
      <c r="F259" s="68"/>
      <c r="G259" s="56" t="s">
        <v>635</v>
      </c>
    </row>
    <row r="260" spans="2:7" x14ac:dyDescent="0.25">
      <c r="B260" s="177" t="s">
        <v>1051</v>
      </c>
      <c r="C260" s="177" t="s">
        <v>1052</v>
      </c>
      <c r="D260" s="166"/>
      <c r="E260" s="184"/>
      <c r="F260" s="68"/>
      <c r="G260" s="56" t="s">
        <v>635</v>
      </c>
    </row>
    <row r="261" spans="2:7" x14ac:dyDescent="0.25">
      <c r="B261" s="177" t="s">
        <v>1053</v>
      </c>
      <c r="C261" s="177" t="s">
        <v>1054</v>
      </c>
      <c r="D261" s="166"/>
      <c r="E261" s="184"/>
      <c r="F261" s="68"/>
      <c r="G261" s="56" t="s">
        <v>635</v>
      </c>
    </row>
    <row r="262" spans="2:7" x14ac:dyDescent="0.25">
      <c r="B262" s="177" t="s">
        <v>1055</v>
      </c>
      <c r="C262" s="177" t="s">
        <v>1056</v>
      </c>
      <c r="D262" s="166"/>
      <c r="E262" s="184"/>
      <c r="F262" s="68"/>
      <c r="G262" s="56" t="s">
        <v>635</v>
      </c>
    </row>
    <row r="263" spans="2:7" x14ac:dyDescent="0.25">
      <c r="B263" s="177" t="s">
        <v>1057</v>
      </c>
      <c r="C263" s="177" t="s">
        <v>1058</v>
      </c>
      <c r="D263" s="166"/>
      <c r="E263" s="184"/>
      <c r="F263" s="68"/>
      <c r="G263" s="56" t="s">
        <v>635</v>
      </c>
    </row>
    <row r="264" spans="2:7" x14ac:dyDescent="0.25">
      <c r="B264" s="177" t="s">
        <v>1059</v>
      </c>
      <c r="C264" s="177" t="s">
        <v>1060</v>
      </c>
      <c r="D264" s="166"/>
      <c r="E264" s="184"/>
      <c r="F264" s="68"/>
      <c r="G264" s="56" t="s">
        <v>635</v>
      </c>
    </row>
    <row r="265" spans="2:7" x14ac:dyDescent="0.25">
      <c r="B265" s="177" t="s">
        <v>1061</v>
      </c>
      <c r="C265" s="177" t="s">
        <v>1062</v>
      </c>
      <c r="D265" s="166"/>
      <c r="E265" s="184"/>
      <c r="F265" s="68"/>
      <c r="G265" s="56" t="s">
        <v>635</v>
      </c>
    </row>
    <row r="266" spans="2:7" x14ac:dyDescent="0.25">
      <c r="B266" s="177" t="s">
        <v>1063</v>
      </c>
      <c r="C266" s="177" t="s">
        <v>1064</v>
      </c>
      <c r="D266" s="166"/>
      <c r="E266" s="184"/>
      <c r="F266" s="68"/>
      <c r="G266" s="56" t="s">
        <v>635</v>
      </c>
    </row>
    <row r="267" spans="2:7" x14ac:dyDescent="0.25">
      <c r="B267" s="177" t="s">
        <v>1065</v>
      </c>
      <c r="C267" s="177" t="s">
        <v>1066</v>
      </c>
      <c r="D267" s="166"/>
      <c r="E267" s="184"/>
      <c r="F267" s="68"/>
      <c r="G267" s="56" t="s">
        <v>635</v>
      </c>
    </row>
    <row r="268" spans="2:7" x14ac:dyDescent="0.25">
      <c r="B268" s="177" t="s">
        <v>1067</v>
      </c>
      <c r="C268" s="177" t="s">
        <v>1068</v>
      </c>
      <c r="D268" s="166"/>
      <c r="E268" s="184"/>
      <c r="F268" s="68"/>
      <c r="G268" s="56" t="s">
        <v>635</v>
      </c>
    </row>
    <row r="269" spans="2:7" ht="26.25" x14ac:dyDescent="0.25">
      <c r="B269" s="177" t="s">
        <v>1069</v>
      </c>
      <c r="C269" s="177" t="s">
        <v>1070</v>
      </c>
      <c r="D269" s="166"/>
      <c r="E269" s="184"/>
      <c r="F269" s="68"/>
      <c r="G269" s="56" t="s">
        <v>635</v>
      </c>
    </row>
    <row r="270" spans="2:7" x14ac:dyDescent="0.25">
      <c r="B270" s="177" t="s">
        <v>1071</v>
      </c>
      <c r="C270" s="177" t="s">
        <v>1072</v>
      </c>
      <c r="D270" s="166"/>
      <c r="E270" s="184"/>
      <c r="F270" s="68"/>
      <c r="G270" s="56" t="s">
        <v>635</v>
      </c>
    </row>
    <row r="271" spans="2:7" ht="26.25" x14ac:dyDescent="0.25">
      <c r="B271" s="177" t="s">
        <v>1073</v>
      </c>
      <c r="C271" s="177" t="s">
        <v>1074</v>
      </c>
      <c r="D271" s="166"/>
      <c r="E271" s="184"/>
      <c r="F271" s="68"/>
      <c r="G271" s="56" t="s">
        <v>635</v>
      </c>
    </row>
    <row r="272" spans="2:7" ht="26.25" x14ac:dyDescent="0.25">
      <c r="B272" s="177" t="s">
        <v>1075</v>
      </c>
      <c r="C272" s="177" t="s">
        <v>1076</v>
      </c>
      <c r="D272" s="166"/>
      <c r="E272" s="184"/>
      <c r="F272" s="68"/>
      <c r="G272" s="56" t="s">
        <v>635</v>
      </c>
    </row>
    <row r="273" spans="2:7" ht="26.25" x14ac:dyDescent="0.25">
      <c r="B273" s="177" t="s">
        <v>1077</v>
      </c>
      <c r="C273" s="177" t="s">
        <v>1078</v>
      </c>
      <c r="D273" s="166"/>
      <c r="E273" s="184"/>
      <c r="F273" s="68"/>
      <c r="G273" s="56" t="s">
        <v>635</v>
      </c>
    </row>
    <row r="274" spans="2:7" ht="26.25" x14ac:dyDescent="0.25">
      <c r="B274" s="177" t="s">
        <v>1079</v>
      </c>
      <c r="C274" s="177" t="s">
        <v>1080</v>
      </c>
      <c r="D274" s="166"/>
      <c r="E274" s="184"/>
      <c r="F274" s="68"/>
      <c r="G274" s="56" t="s">
        <v>635</v>
      </c>
    </row>
    <row r="275" spans="2:7" ht="26.25" x14ac:dyDescent="0.25">
      <c r="B275" s="177" t="s">
        <v>1081</v>
      </c>
      <c r="C275" s="177" t="s">
        <v>1082</v>
      </c>
      <c r="D275" s="166"/>
      <c r="E275" s="184"/>
      <c r="F275" s="68"/>
      <c r="G275" s="56" t="s">
        <v>635</v>
      </c>
    </row>
    <row r="276" spans="2:7" ht="26.25" x14ac:dyDescent="0.25">
      <c r="B276" s="177" t="s">
        <v>1083</v>
      </c>
      <c r="C276" s="177" t="s">
        <v>1084</v>
      </c>
      <c r="D276" s="166"/>
      <c r="E276" s="184"/>
      <c r="F276" s="68"/>
      <c r="G276" s="56" t="s">
        <v>635</v>
      </c>
    </row>
    <row r="277" spans="2:7" ht="26.25" x14ac:dyDescent="0.25">
      <c r="B277" s="177" t="s">
        <v>1085</v>
      </c>
      <c r="C277" s="177" t="s">
        <v>1086</v>
      </c>
      <c r="D277" s="166"/>
      <c r="E277" s="184"/>
      <c r="F277" s="68"/>
      <c r="G277" s="56" t="s">
        <v>635</v>
      </c>
    </row>
    <row r="278" spans="2:7" x14ac:dyDescent="0.25">
      <c r="B278" s="177" t="s">
        <v>1087</v>
      </c>
      <c r="C278" s="177" t="s">
        <v>1088</v>
      </c>
      <c r="D278" s="166"/>
      <c r="E278" s="184"/>
      <c r="F278" s="68"/>
      <c r="G278" s="56" t="s">
        <v>635</v>
      </c>
    </row>
    <row r="279" spans="2:7" ht="26.25" x14ac:dyDescent="0.25">
      <c r="B279" s="177" t="s">
        <v>1089</v>
      </c>
      <c r="C279" s="177" t="s">
        <v>1090</v>
      </c>
      <c r="D279" s="166"/>
      <c r="E279" s="184"/>
      <c r="F279" s="68"/>
      <c r="G279" s="56" t="s">
        <v>635</v>
      </c>
    </row>
    <row r="280" spans="2:7" ht="26.25" x14ac:dyDescent="0.25">
      <c r="B280" s="177" t="s">
        <v>1091</v>
      </c>
      <c r="C280" s="177" t="s">
        <v>1092</v>
      </c>
      <c r="D280" s="166"/>
      <c r="E280" s="184"/>
      <c r="F280" s="68"/>
      <c r="G280" s="56" t="s">
        <v>635</v>
      </c>
    </row>
    <row r="281" spans="2:7" x14ac:dyDescent="0.25">
      <c r="B281" s="177" t="s">
        <v>1093</v>
      </c>
      <c r="C281" s="177" t="s">
        <v>1094</v>
      </c>
      <c r="D281" s="166"/>
      <c r="E281" s="184"/>
      <c r="F281" s="68"/>
      <c r="G281" s="56" t="s">
        <v>635</v>
      </c>
    </row>
    <row r="282" spans="2:7" ht="26.25" x14ac:dyDescent="0.25">
      <c r="B282" s="177" t="s">
        <v>1095</v>
      </c>
      <c r="C282" s="177" t="s">
        <v>1096</v>
      </c>
      <c r="D282" s="166"/>
      <c r="E282" s="184"/>
      <c r="F282" s="68"/>
      <c r="G282" s="56" t="s">
        <v>635</v>
      </c>
    </row>
    <row r="283" spans="2:7" ht="26.25" x14ac:dyDescent="0.25">
      <c r="B283" s="177" t="s">
        <v>1097</v>
      </c>
      <c r="C283" s="177" t="s">
        <v>1098</v>
      </c>
      <c r="D283" s="166"/>
      <c r="E283" s="184"/>
      <c r="F283" s="68"/>
      <c r="G283" s="56" t="s">
        <v>635</v>
      </c>
    </row>
    <row r="284" spans="2:7" x14ac:dyDescent="0.25">
      <c r="B284" s="177" t="s">
        <v>1099</v>
      </c>
      <c r="C284" s="177" t="s">
        <v>1100</v>
      </c>
      <c r="D284" s="166"/>
      <c r="E284" s="184"/>
      <c r="F284" s="68"/>
      <c r="G284" s="56" t="s">
        <v>635</v>
      </c>
    </row>
    <row r="285" spans="2:7" x14ac:dyDescent="0.25">
      <c r="B285" s="177" t="s">
        <v>1101</v>
      </c>
      <c r="C285" s="177" t="s">
        <v>1102</v>
      </c>
      <c r="D285" s="166"/>
      <c r="E285" s="184"/>
      <c r="F285" s="68"/>
      <c r="G285" s="56" t="s">
        <v>635</v>
      </c>
    </row>
    <row r="286" spans="2:7" ht="26.25" x14ac:dyDescent="0.25">
      <c r="B286" s="177" t="s">
        <v>1103</v>
      </c>
      <c r="C286" s="177" t="s">
        <v>1104</v>
      </c>
      <c r="D286" s="166"/>
      <c r="E286" s="184"/>
      <c r="F286" s="68"/>
      <c r="G286" s="56" t="s">
        <v>635</v>
      </c>
    </row>
    <row r="287" spans="2:7" ht="26.25" x14ac:dyDescent="0.25">
      <c r="B287" s="177" t="s">
        <v>1105</v>
      </c>
      <c r="C287" s="177" t="s">
        <v>1106</v>
      </c>
      <c r="D287" s="166"/>
      <c r="E287" s="184"/>
      <c r="F287" s="68"/>
      <c r="G287" s="56" t="s">
        <v>635</v>
      </c>
    </row>
    <row r="288" spans="2:7" ht="26.25" x14ac:dyDescent="0.25">
      <c r="B288" s="177" t="s">
        <v>1107</v>
      </c>
      <c r="C288" s="177" t="s">
        <v>1108</v>
      </c>
      <c r="D288" s="166"/>
      <c r="E288" s="184"/>
      <c r="F288" s="68"/>
      <c r="G288" s="56" t="s">
        <v>635</v>
      </c>
    </row>
    <row r="289" spans="2:7" ht="26.25" x14ac:dyDescent="0.25">
      <c r="B289" s="177" t="s">
        <v>1109</v>
      </c>
      <c r="C289" s="177" t="s">
        <v>1110</v>
      </c>
      <c r="D289" s="154"/>
      <c r="E289" s="184"/>
      <c r="F289" s="68"/>
      <c r="G289" s="56" t="s">
        <v>635</v>
      </c>
    </row>
    <row r="290" spans="2:7" x14ac:dyDescent="0.25">
      <c r="B290" s="177" t="s">
        <v>1111</v>
      </c>
      <c r="C290" s="177" t="s">
        <v>1112</v>
      </c>
      <c r="D290" s="166"/>
      <c r="E290" s="184"/>
      <c r="F290" s="68"/>
      <c r="G290" s="56" t="s">
        <v>635</v>
      </c>
    </row>
    <row r="291" spans="2:7" x14ac:dyDescent="0.25">
      <c r="B291" s="177" t="s">
        <v>1113</v>
      </c>
      <c r="C291" s="177" t="s">
        <v>1114</v>
      </c>
      <c r="D291" s="166"/>
      <c r="E291" s="184"/>
      <c r="F291" s="68"/>
      <c r="G291" s="56" t="s">
        <v>635</v>
      </c>
    </row>
    <row r="292" spans="2:7" ht="26.25" x14ac:dyDescent="0.25">
      <c r="B292" s="177" t="s">
        <v>1115</v>
      </c>
      <c r="C292" s="177" t="s">
        <v>1116</v>
      </c>
      <c r="D292" s="166"/>
      <c r="E292" s="184"/>
      <c r="F292" s="68"/>
      <c r="G292" s="56" t="s">
        <v>635</v>
      </c>
    </row>
    <row r="293" spans="2:7" x14ac:dyDescent="0.25">
      <c r="B293" s="177" t="s">
        <v>1117</v>
      </c>
      <c r="C293" s="177" t="s">
        <v>1118</v>
      </c>
      <c r="D293" s="166"/>
      <c r="E293" s="184"/>
      <c r="F293" s="68"/>
      <c r="G293" s="56" t="s">
        <v>635</v>
      </c>
    </row>
    <row r="294" spans="2:7" x14ac:dyDescent="0.25">
      <c r="B294" s="177" t="s">
        <v>1119</v>
      </c>
      <c r="C294" s="177" t="s">
        <v>1120</v>
      </c>
      <c r="D294" s="166"/>
      <c r="E294" s="184"/>
      <c r="F294" s="68"/>
      <c r="G294" s="56" t="s">
        <v>635</v>
      </c>
    </row>
    <row r="295" spans="2:7" x14ac:dyDescent="0.25">
      <c r="B295" s="177" t="s">
        <v>1121</v>
      </c>
      <c r="C295" s="177" t="s">
        <v>1122</v>
      </c>
      <c r="D295" s="166"/>
      <c r="E295" s="184"/>
      <c r="F295" s="68"/>
      <c r="G295" s="56" t="s">
        <v>635</v>
      </c>
    </row>
    <row r="296" spans="2:7" ht="26.25" x14ac:dyDescent="0.25">
      <c r="B296" s="177" t="s">
        <v>1123</v>
      </c>
      <c r="C296" s="177" t="s">
        <v>1124</v>
      </c>
      <c r="D296" s="166"/>
      <c r="E296" s="184"/>
      <c r="F296" s="68"/>
      <c r="G296" s="56" t="s">
        <v>635</v>
      </c>
    </row>
    <row r="297" spans="2:7" ht="26.25" x14ac:dyDescent="0.25">
      <c r="B297" s="177" t="s">
        <v>1125</v>
      </c>
      <c r="C297" s="177" t="s">
        <v>1126</v>
      </c>
      <c r="D297" s="166"/>
      <c r="E297" s="184"/>
      <c r="F297" s="68"/>
      <c r="G297" s="56" t="s">
        <v>635</v>
      </c>
    </row>
    <row r="298" spans="2:7" ht="26.25" x14ac:dyDescent="0.25">
      <c r="B298" s="177" t="s">
        <v>1127</v>
      </c>
      <c r="C298" s="177" t="s">
        <v>1128</v>
      </c>
      <c r="D298" s="166"/>
      <c r="E298" s="184"/>
      <c r="F298" s="68"/>
      <c r="G298" s="56" t="s">
        <v>635</v>
      </c>
    </row>
    <row r="299" spans="2:7" ht="26.25" x14ac:dyDescent="0.25">
      <c r="B299" s="177" t="s">
        <v>1129</v>
      </c>
      <c r="C299" s="177" t="s">
        <v>1130</v>
      </c>
      <c r="D299" s="166"/>
      <c r="E299" s="184"/>
      <c r="F299" s="68"/>
      <c r="G299" s="56" t="s">
        <v>635</v>
      </c>
    </row>
    <row r="300" spans="2:7" ht="26.25" x14ac:dyDescent="0.25">
      <c r="B300" s="177" t="s">
        <v>1131</v>
      </c>
      <c r="C300" s="177" t="s">
        <v>1132</v>
      </c>
      <c r="D300" s="166"/>
      <c r="E300" s="184"/>
      <c r="F300" s="68"/>
      <c r="G300" s="56" t="s">
        <v>635</v>
      </c>
    </row>
    <row r="301" spans="2:7" ht="26.25" x14ac:dyDescent="0.25">
      <c r="B301" s="177" t="s">
        <v>1133</v>
      </c>
      <c r="C301" s="177" t="s">
        <v>1134</v>
      </c>
      <c r="D301" s="166"/>
      <c r="E301" s="184"/>
      <c r="F301" s="68"/>
      <c r="G301" s="56" t="s">
        <v>635</v>
      </c>
    </row>
    <row r="302" spans="2:7" ht="26.25" x14ac:dyDescent="0.25">
      <c r="B302" s="177" t="s">
        <v>1135</v>
      </c>
      <c r="C302" s="177" t="s">
        <v>1136</v>
      </c>
      <c r="D302" s="166"/>
      <c r="E302" s="184"/>
      <c r="F302" s="68"/>
      <c r="G302" s="56" t="s">
        <v>635</v>
      </c>
    </row>
    <row r="303" spans="2:7" ht="26.25" x14ac:dyDescent="0.25">
      <c r="B303" s="177" t="s">
        <v>1137</v>
      </c>
      <c r="C303" s="177" t="s">
        <v>1138</v>
      </c>
      <c r="D303" s="166"/>
      <c r="E303" s="184"/>
      <c r="F303" s="68"/>
      <c r="G303" s="56" t="s">
        <v>635</v>
      </c>
    </row>
    <row r="304" spans="2:7" ht="26.25" x14ac:dyDescent="0.25">
      <c r="B304" s="177" t="s">
        <v>1139</v>
      </c>
      <c r="C304" s="177" t="s">
        <v>1140</v>
      </c>
      <c r="D304" s="166"/>
      <c r="E304" s="184"/>
      <c r="F304" s="68"/>
      <c r="G304" s="56" t="s">
        <v>635</v>
      </c>
    </row>
    <row r="305" spans="2:7" ht="26.25" x14ac:dyDescent="0.25">
      <c r="B305" s="177" t="s">
        <v>1141</v>
      </c>
      <c r="C305" s="177" t="s">
        <v>1142</v>
      </c>
      <c r="D305" s="166"/>
      <c r="E305" s="184"/>
      <c r="F305" s="68"/>
      <c r="G305" s="56" t="s">
        <v>635</v>
      </c>
    </row>
    <row r="306" spans="2:7" x14ac:dyDescent="0.25">
      <c r="B306" s="177" t="s">
        <v>1143</v>
      </c>
      <c r="C306" s="177" t="s">
        <v>1144</v>
      </c>
      <c r="D306" s="166"/>
      <c r="E306" s="184"/>
      <c r="F306" s="68"/>
      <c r="G306" s="56" t="s">
        <v>635</v>
      </c>
    </row>
    <row r="307" spans="2:7" ht="26.25" x14ac:dyDescent="0.25">
      <c r="B307" s="177" t="s">
        <v>1145</v>
      </c>
      <c r="C307" s="177" t="s">
        <v>1146</v>
      </c>
      <c r="D307" s="166"/>
      <c r="E307" s="184"/>
      <c r="F307" s="68"/>
      <c r="G307" s="56" t="s">
        <v>635</v>
      </c>
    </row>
    <row r="308" spans="2:7" ht="26.25" x14ac:dyDescent="0.25">
      <c r="B308" s="177" t="s">
        <v>1147</v>
      </c>
      <c r="C308" s="177" t="s">
        <v>1148</v>
      </c>
      <c r="D308" s="166"/>
      <c r="E308" s="184"/>
      <c r="F308" s="68"/>
      <c r="G308" s="56" t="s">
        <v>635</v>
      </c>
    </row>
    <row r="309" spans="2:7" x14ac:dyDescent="0.25">
      <c r="B309" s="177" t="s">
        <v>1149</v>
      </c>
      <c r="C309" s="177" t="s">
        <v>1150</v>
      </c>
      <c r="D309" s="166"/>
      <c r="E309" s="184"/>
      <c r="F309" s="68"/>
      <c r="G309" s="56" t="s">
        <v>635</v>
      </c>
    </row>
    <row r="310" spans="2:7" ht="26.25" x14ac:dyDescent="0.25">
      <c r="B310" s="177" t="s">
        <v>2027</v>
      </c>
      <c r="C310" s="177" t="s">
        <v>2028</v>
      </c>
      <c r="D310" s="166"/>
      <c r="E310" s="184"/>
      <c r="F310" s="68"/>
      <c r="G310" s="56" t="s">
        <v>635</v>
      </c>
    </row>
    <row r="311" spans="2:7" x14ac:dyDescent="0.25">
      <c r="B311" s="177" t="s">
        <v>2089</v>
      </c>
      <c r="C311" s="177" t="s">
        <v>2090</v>
      </c>
      <c r="D311" s="166"/>
      <c r="E311" s="184"/>
      <c r="F311" s="68"/>
      <c r="G311" s="56" t="s">
        <v>635</v>
      </c>
    </row>
    <row r="312" spans="2:7" x14ac:dyDescent="0.25">
      <c r="B312" s="177" t="s">
        <v>2091</v>
      </c>
      <c r="C312" s="177" t="s">
        <v>2092</v>
      </c>
      <c r="D312" s="166"/>
      <c r="E312" s="184"/>
      <c r="F312" s="68"/>
      <c r="G312" s="56"/>
    </row>
    <row r="313" spans="2:7" x14ac:dyDescent="0.25">
      <c r="B313" s="177" t="s">
        <v>2093</v>
      </c>
      <c r="C313" s="177" t="s">
        <v>2094</v>
      </c>
      <c r="D313" s="166"/>
      <c r="E313" s="184"/>
      <c r="F313" s="68"/>
      <c r="G313" s="56"/>
    </row>
    <row r="314" spans="2:7" x14ac:dyDescent="0.25">
      <c r="B314" s="177" t="s">
        <v>2095</v>
      </c>
      <c r="C314" s="177" t="s">
        <v>2096</v>
      </c>
      <c r="D314" s="166"/>
      <c r="E314" s="184"/>
      <c r="F314" s="68"/>
      <c r="G314" s="56"/>
    </row>
    <row r="315" spans="2:7" x14ac:dyDescent="0.25">
      <c r="B315" s="177" t="s">
        <v>2097</v>
      </c>
      <c r="C315" s="177" t="s">
        <v>2098</v>
      </c>
      <c r="D315" s="166"/>
      <c r="E315" s="184"/>
      <c r="F315" s="68"/>
      <c r="G315" s="56"/>
    </row>
    <row r="316" spans="2:7" ht="26.25" x14ac:dyDescent="0.25">
      <c r="B316" s="177" t="s">
        <v>2099</v>
      </c>
      <c r="C316" s="177" t="s">
        <v>2100</v>
      </c>
      <c r="D316" s="166"/>
      <c r="E316" s="184"/>
      <c r="F316" s="68"/>
      <c r="G316" s="56" t="s">
        <v>635</v>
      </c>
    </row>
    <row r="317" spans="2:7" ht="26.25" x14ac:dyDescent="0.25">
      <c r="B317" s="177" t="s">
        <v>2101</v>
      </c>
      <c r="C317" s="177" t="s">
        <v>2102</v>
      </c>
      <c r="D317" s="166"/>
      <c r="E317" s="184"/>
      <c r="F317" s="68"/>
      <c r="G317" s="56" t="s">
        <v>635</v>
      </c>
    </row>
    <row r="318" spans="2:7" ht="26.25" x14ac:dyDescent="0.25">
      <c r="B318" s="177" t="s">
        <v>2103</v>
      </c>
      <c r="C318" s="177" t="s">
        <v>2104</v>
      </c>
      <c r="D318" s="166"/>
      <c r="E318" s="184"/>
      <c r="F318" s="68"/>
      <c r="G318" s="56" t="s">
        <v>635</v>
      </c>
    </row>
    <row r="319" spans="2:7" ht="26.25" x14ac:dyDescent="0.25">
      <c r="B319" s="177" t="s">
        <v>1151</v>
      </c>
      <c r="C319" s="177" t="s">
        <v>1152</v>
      </c>
      <c r="D319" s="166"/>
      <c r="E319" s="184"/>
      <c r="F319" s="68"/>
      <c r="G319" s="56" t="s">
        <v>635</v>
      </c>
    </row>
    <row r="320" spans="2:7" ht="26.25" x14ac:dyDescent="0.25">
      <c r="B320" s="177" t="s">
        <v>1153</v>
      </c>
      <c r="C320" s="177" t="s">
        <v>1154</v>
      </c>
      <c r="D320" s="166"/>
      <c r="E320" s="184"/>
      <c r="F320" s="68"/>
      <c r="G320" s="56" t="s">
        <v>635</v>
      </c>
    </row>
    <row r="321" spans="2:7" ht="26.25" x14ac:dyDescent="0.25">
      <c r="B321" s="177" t="s">
        <v>1155</v>
      </c>
      <c r="C321" s="177" t="s">
        <v>1156</v>
      </c>
      <c r="D321" s="166"/>
      <c r="E321" s="184"/>
      <c r="F321" s="68"/>
      <c r="G321" s="56" t="s">
        <v>635</v>
      </c>
    </row>
    <row r="322" spans="2:7" x14ac:dyDescent="0.25">
      <c r="B322" s="177" t="s">
        <v>1157</v>
      </c>
      <c r="C322" s="177" t="s">
        <v>1158</v>
      </c>
      <c r="D322" s="166"/>
      <c r="E322" s="184"/>
      <c r="F322" s="68"/>
      <c r="G322" s="56" t="s">
        <v>635</v>
      </c>
    </row>
    <row r="323" spans="2:7" x14ac:dyDescent="0.25">
      <c r="B323" s="177" t="s">
        <v>1159</v>
      </c>
      <c r="C323" s="177" t="s">
        <v>490</v>
      </c>
      <c r="D323" s="166"/>
      <c r="E323" s="184"/>
      <c r="F323" s="68"/>
      <c r="G323" s="56" t="s">
        <v>635</v>
      </c>
    </row>
    <row r="324" spans="2:7" x14ac:dyDescent="0.25">
      <c r="B324" s="177" t="s">
        <v>1160</v>
      </c>
      <c r="C324" s="177" t="s">
        <v>1161</v>
      </c>
      <c r="D324" s="166"/>
      <c r="E324" s="184"/>
      <c r="F324" s="68"/>
      <c r="G324" s="56" t="s">
        <v>635</v>
      </c>
    </row>
    <row r="325" spans="2:7" x14ac:dyDescent="0.25">
      <c r="B325" s="177" t="s">
        <v>1162</v>
      </c>
      <c r="C325" s="177" t="s">
        <v>1163</v>
      </c>
      <c r="D325" s="166"/>
      <c r="E325" s="184"/>
      <c r="F325" s="68"/>
      <c r="G325" s="56" t="s">
        <v>635</v>
      </c>
    </row>
    <row r="326" spans="2:7" x14ac:dyDescent="0.25">
      <c r="B326" s="177" t="s">
        <v>1164</v>
      </c>
      <c r="C326" s="177" t="s">
        <v>1165</v>
      </c>
      <c r="D326" s="154"/>
      <c r="E326" s="184"/>
      <c r="F326" s="68"/>
      <c r="G326" s="56" t="s">
        <v>635</v>
      </c>
    </row>
    <row r="327" spans="2:7" x14ac:dyDescent="0.25">
      <c r="B327" s="177" t="s">
        <v>1166</v>
      </c>
      <c r="C327" s="177" t="s">
        <v>498</v>
      </c>
      <c r="D327" s="154"/>
      <c r="E327" s="184"/>
      <c r="F327" s="68"/>
      <c r="G327" s="56" t="s">
        <v>635</v>
      </c>
    </row>
    <row r="328" spans="2:7" x14ac:dyDescent="0.25">
      <c r="B328" s="177" t="s">
        <v>1167</v>
      </c>
      <c r="C328" s="177" t="s">
        <v>500</v>
      </c>
      <c r="D328" s="166"/>
      <c r="E328" s="184"/>
      <c r="F328" s="68"/>
      <c r="G328" s="56" t="s">
        <v>635</v>
      </c>
    </row>
    <row r="329" spans="2:7" x14ac:dyDescent="0.25">
      <c r="B329" s="177" t="s">
        <v>1168</v>
      </c>
      <c r="C329" s="177" t="s">
        <v>1169</v>
      </c>
      <c r="D329" s="166"/>
      <c r="E329" s="184"/>
      <c r="F329" s="68"/>
      <c r="G329" s="56" t="s">
        <v>635</v>
      </c>
    </row>
    <row r="330" spans="2:7" x14ac:dyDescent="0.25">
      <c r="B330" s="177" t="s">
        <v>1170</v>
      </c>
      <c r="C330" s="177" t="s">
        <v>1171</v>
      </c>
      <c r="D330" s="166"/>
      <c r="E330" s="184"/>
      <c r="F330" s="68"/>
      <c r="G330" s="56" t="s">
        <v>635</v>
      </c>
    </row>
    <row r="331" spans="2:7" x14ac:dyDescent="0.25">
      <c r="B331" s="177" t="s">
        <v>1172</v>
      </c>
      <c r="C331" s="177" t="s">
        <v>1173</v>
      </c>
      <c r="D331" s="166"/>
      <c r="E331" s="184"/>
      <c r="F331" s="68"/>
      <c r="G331" s="56" t="s">
        <v>635</v>
      </c>
    </row>
    <row r="332" spans="2:7" x14ac:dyDescent="0.25">
      <c r="B332" s="177" t="s">
        <v>1174</v>
      </c>
      <c r="C332" s="177" t="s">
        <v>504</v>
      </c>
      <c r="D332" s="166"/>
      <c r="E332" s="184"/>
      <c r="F332" s="68"/>
      <c r="G332" s="56" t="s">
        <v>635</v>
      </c>
    </row>
    <row r="333" spans="2:7" x14ac:dyDescent="0.25">
      <c r="B333" s="177" t="s">
        <v>1175</v>
      </c>
      <c r="C333" s="177" t="s">
        <v>1176</v>
      </c>
      <c r="D333" s="154"/>
      <c r="E333" s="184"/>
      <c r="F333" s="68"/>
      <c r="G333" s="56" t="s">
        <v>635</v>
      </c>
    </row>
    <row r="334" spans="2:7" x14ac:dyDescent="0.25">
      <c r="B334" s="177" t="s">
        <v>1177</v>
      </c>
      <c r="C334" s="177" t="s">
        <v>1178</v>
      </c>
      <c r="D334" s="166"/>
      <c r="E334" s="184"/>
      <c r="F334" s="68"/>
      <c r="G334" s="56" t="s">
        <v>635</v>
      </c>
    </row>
    <row r="335" spans="2:7" x14ac:dyDescent="0.25">
      <c r="B335" s="177" t="s">
        <v>1179</v>
      </c>
      <c r="C335" s="177" t="s">
        <v>1180</v>
      </c>
      <c r="D335" s="166"/>
      <c r="E335" s="184"/>
      <c r="F335" s="68"/>
      <c r="G335" s="56" t="s">
        <v>635</v>
      </c>
    </row>
    <row r="336" spans="2:7" x14ac:dyDescent="0.25">
      <c r="B336" s="177" t="s">
        <v>1181</v>
      </c>
      <c r="C336" s="177" t="s">
        <v>1182</v>
      </c>
      <c r="D336" s="166"/>
      <c r="E336" s="184"/>
      <c r="F336" s="68"/>
      <c r="G336" s="56" t="s">
        <v>635</v>
      </c>
    </row>
    <row r="337" spans="2:7" x14ac:dyDescent="0.25">
      <c r="B337" s="177" t="s">
        <v>1183</v>
      </c>
      <c r="C337" s="177" t="s">
        <v>1184</v>
      </c>
      <c r="D337" s="166"/>
      <c r="E337" s="184"/>
      <c r="F337" s="68"/>
      <c r="G337" s="56" t="s">
        <v>635</v>
      </c>
    </row>
    <row r="338" spans="2:7" x14ac:dyDescent="0.25">
      <c r="B338" s="177" t="s">
        <v>1185</v>
      </c>
      <c r="C338" s="177" t="s">
        <v>1186</v>
      </c>
      <c r="D338" s="166"/>
      <c r="E338" s="184"/>
      <c r="F338" s="68"/>
      <c r="G338" s="56" t="s">
        <v>635</v>
      </c>
    </row>
    <row r="339" spans="2:7" x14ac:dyDescent="0.25">
      <c r="B339" s="177" t="s">
        <v>1187</v>
      </c>
      <c r="C339" s="177" t="s">
        <v>1188</v>
      </c>
      <c r="D339" s="166"/>
      <c r="E339" s="184"/>
      <c r="F339" s="68"/>
      <c r="G339" s="56" t="s">
        <v>635</v>
      </c>
    </row>
    <row r="340" spans="2:7" x14ac:dyDescent="0.25">
      <c r="B340" s="177" t="s">
        <v>1189</v>
      </c>
      <c r="C340" s="177" t="s">
        <v>516</v>
      </c>
      <c r="D340" s="166"/>
      <c r="E340" s="184"/>
      <c r="F340" s="68"/>
      <c r="G340" s="56" t="s">
        <v>635</v>
      </c>
    </row>
    <row r="341" spans="2:7" x14ac:dyDescent="0.25">
      <c r="B341" s="177" t="s">
        <v>1190</v>
      </c>
      <c r="C341" s="177" t="s">
        <v>1191</v>
      </c>
      <c r="D341" s="166"/>
      <c r="E341" s="184"/>
      <c r="F341" s="68"/>
      <c r="G341" s="56" t="s">
        <v>635</v>
      </c>
    </row>
    <row r="342" spans="2:7" x14ac:dyDescent="0.25">
      <c r="B342" s="177" t="s">
        <v>1192</v>
      </c>
      <c r="C342" s="177" t="s">
        <v>1193</v>
      </c>
      <c r="D342" s="166"/>
      <c r="E342" s="184"/>
      <c r="F342" s="68"/>
      <c r="G342" s="56" t="s">
        <v>635</v>
      </c>
    </row>
    <row r="343" spans="2:7" x14ac:dyDescent="0.25">
      <c r="B343" s="177" t="s">
        <v>1194</v>
      </c>
      <c r="C343" s="177" t="s">
        <v>1195</v>
      </c>
      <c r="D343" s="166"/>
      <c r="E343" s="184"/>
      <c r="F343" s="68"/>
      <c r="G343" s="56" t="s">
        <v>635</v>
      </c>
    </row>
    <row r="344" spans="2:7" x14ac:dyDescent="0.25">
      <c r="B344" s="177" t="s">
        <v>1196</v>
      </c>
      <c r="C344" s="177" t="s">
        <v>1197</v>
      </c>
      <c r="D344" s="166"/>
      <c r="E344" s="184"/>
      <c r="F344" s="68"/>
      <c r="G344" s="56" t="s">
        <v>635</v>
      </c>
    </row>
    <row r="345" spans="2:7" x14ac:dyDescent="0.25">
      <c r="B345" s="177" t="s">
        <v>1198</v>
      </c>
      <c r="C345" s="177" t="s">
        <v>1199</v>
      </c>
      <c r="D345" s="154"/>
      <c r="E345" s="184"/>
      <c r="F345" s="68"/>
      <c r="G345" s="56" t="s">
        <v>635</v>
      </c>
    </row>
    <row r="346" spans="2:7" x14ac:dyDescent="0.25">
      <c r="B346" s="177" t="s">
        <v>1200</v>
      </c>
      <c r="C346" s="177" t="s">
        <v>1201</v>
      </c>
      <c r="D346" s="154"/>
      <c r="E346" s="184"/>
      <c r="F346" s="68"/>
      <c r="G346" s="56" t="s">
        <v>635</v>
      </c>
    </row>
    <row r="347" spans="2:7" x14ac:dyDescent="0.25">
      <c r="B347" s="177" t="s">
        <v>1202</v>
      </c>
      <c r="C347" s="177" t="s">
        <v>1203</v>
      </c>
      <c r="D347" s="166"/>
      <c r="E347" s="184"/>
      <c r="F347" s="68"/>
      <c r="G347" s="56" t="s">
        <v>635</v>
      </c>
    </row>
    <row r="348" spans="2:7" x14ac:dyDescent="0.25">
      <c r="B348" s="177" t="s">
        <v>1204</v>
      </c>
      <c r="C348" s="177" t="s">
        <v>1205</v>
      </c>
      <c r="D348" s="166"/>
      <c r="E348" s="184"/>
      <c r="F348" s="68"/>
      <c r="G348" s="56" t="s">
        <v>635</v>
      </c>
    </row>
    <row r="349" spans="2:7" x14ac:dyDescent="0.25">
      <c r="B349" s="177" t="s">
        <v>1206</v>
      </c>
      <c r="C349" s="177" t="s">
        <v>1207</v>
      </c>
      <c r="D349" s="154"/>
      <c r="E349" s="184"/>
      <c r="F349" s="68"/>
      <c r="G349" s="56" t="s">
        <v>635</v>
      </c>
    </row>
    <row r="350" spans="2:7" x14ac:dyDescent="0.25">
      <c r="B350" s="177" t="s">
        <v>1208</v>
      </c>
      <c r="C350" s="177" t="s">
        <v>1209</v>
      </c>
      <c r="D350" s="154"/>
      <c r="E350" s="184"/>
      <c r="F350" s="68"/>
      <c r="G350" s="56" t="s">
        <v>635</v>
      </c>
    </row>
    <row r="351" spans="2:7" x14ac:dyDescent="0.25">
      <c r="B351" s="177" t="s">
        <v>1210</v>
      </c>
      <c r="C351" s="177" t="s">
        <v>538</v>
      </c>
      <c r="D351" s="166"/>
      <c r="E351" s="184"/>
      <c r="F351" s="68"/>
      <c r="G351" s="56" t="s">
        <v>635</v>
      </c>
    </row>
    <row r="352" spans="2:7" x14ac:dyDescent="0.25">
      <c r="B352" s="177" t="s">
        <v>1211</v>
      </c>
      <c r="C352" s="177" t="s">
        <v>1212</v>
      </c>
      <c r="D352" s="166"/>
      <c r="E352" s="184"/>
      <c r="F352" s="68"/>
      <c r="G352" s="56" t="s">
        <v>635</v>
      </c>
    </row>
    <row r="353" spans="2:7" x14ac:dyDescent="0.25">
      <c r="B353" s="177" t="s">
        <v>1213</v>
      </c>
      <c r="C353" s="177" t="s">
        <v>1214</v>
      </c>
      <c r="D353" s="166"/>
      <c r="E353" s="184"/>
      <c r="F353" s="68"/>
      <c r="G353" s="56" t="s">
        <v>635</v>
      </c>
    </row>
    <row r="354" spans="2:7" x14ac:dyDescent="0.25">
      <c r="B354" s="177" t="s">
        <v>1215</v>
      </c>
      <c r="C354" s="177" t="s">
        <v>1216</v>
      </c>
      <c r="D354" s="154"/>
      <c r="E354" s="184"/>
      <c r="F354" s="68"/>
      <c r="G354" s="56" t="s">
        <v>635</v>
      </c>
    </row>
    <row r="355" spans="2:7" x14ac:dyDescent="0.25">
      <c r="B355" s="177" t="s">
        <v>1217</v>
      </c>
      <c r="C355" s="177" t="s">
        <v>1218</v>
      </c>
      <c r="D355" s="166"/>
      <c r="E355" s="184"/>
      <c r="F355" s="68"/>
      <c r="G355" s="56" t="s">
        <v>635</v>
      </c>
    </row>
    <row r="356" spans="2:7" x14ac:dyDescent="0.25">
      <c r="B356" s="177" t="s">
        <v>1219</v>
      </c>
      <c r="C356" s="177" t="s">
        <v>1220</v>
      </c>
      <c r="D356" s="166"/>
      <c r="E356" s="184"/>
      <c r="F356" s="68"/>
      <c r="G356" s="56" t="s">
        <v>635</v>
      </c>
    </row>
    <row r="357" spans="2:7" x14ac:dyDescent="0.25">
      <c r="B357" s="177" t="s">
        <v>1221</v>
      </c>
      <c r="C357" s="177" t="s">
        <v>1222</v>
      </c>
      <c r="D357" s="154"/>
      <c r="E357" s="184"/>
      <c r="F357" s="68"/>
      <c r="G357" s="56" t="s">
        <v>635</v>
      </c>
    </row>
    <row r="358" spans="2:7" x14ac:dyDescent="0.25">
      <c r="B358" s="177" t="s">
        <v>1223</v>
      </c>
      <c r="C358" s="177" t="s">
        <v>1224</v>
      </c>
      <c r="D358" s="154"/>
      <c r="E358" s="184"/>
      <c r="F358" s="68"/>
      <c r="G358" s="56" t="s">
        <v>635</v>
      </c>
    </row>
    <row r="359" spans="2:7" x14ac:dyDescent="0.25">
      <c r="B359" s="177" t="s">
        <v>1225</v>
      </c>
      <c r="C359" s="177" t="s">
        <v>1226</v>
      </c>
      <c r="D359" s="166"/>
      <c r="E359" s="184"/>
      <c r="F359" s="68"/>
      <c r="G359" s="56" t="s">
        <v>635</v>
      </c>
    </row>
    <row r="360" spans="2:7" x14ac:dyDescent="0.25">
      <c r="B360" s="177" t="s">
        <v>1227</v>
      </c>
      <c r="C360" s="177" t="s">
        <v>1228</v>
      </c>
      <c r="D360" s="166"/>
      <c r="E360" s="184"/>
      <c r="F360" s="68"/>
      <c r="G360" s="56" t="s">
        <v>635</v>
      </c>
    </row>
    <row r="361" spans="2:7" x14ac:dyDescent="0.25">
      <c r="B361" s="177" t="s">
        <v>1229</v>
      </c>
      <c r="C361" s="177" t="s">
        <v>552</v>
      </c>
      <c r="D361" s="166"/>
      <c r="E361" s="184"/>
      <c r="F361" s="68"/>
      <c r="G361" s="56" t="s">
        <v>635</v>
      </c>
    </row>
    <row r="362" spans="2:7" x14ac:dyDescent="0.25">
      <c r="B362" s="177" t="s">
        <v>1230</v>
      </c>
      <c r="C362" s="177" t="s">
        <v>554</v>
      </c>
      <c r="D362" s="166"/>
      <c r="E362" s="184"/>
      <c r="F362" s="68"/>
      <c r="G362" s="56" t="s">
        <v>635</v>
      </c>
    </row>
    <row r="363" spans="2:7" x14ac:dyDescent="0.25">
      <c r="B363" s="177" t="s">
        <v>1231</v>
      </c>
      <c r="C363" s="177" t="s">
        <v>1232</v>
      </c>
      <c r="D363" s="166"/>
      <c r="E363" s="184"/>
      <c r="F363" s="68"/>
      <c r="G363" s="56" t="s">
        <v>635</v>
      </c>
    </row>
    <row r="364" spans="2:7" x14ac:dyDescent="0.25">
      <c r="B364" s="177" t="s">
        <v>1233</v>
      </c>
      <c r="C364" s="177" t="s">
        <v>1234</v>
      </c>
      <c r="D364" s="166"/>
      <c r="E364" s="184"/>
      <c r="F364" s="68"/>
      <c r="G364" s="56" t="s">
        <v>635</v>
      </c>
    </row>
    <row r="365" spans="2:7" x14ac:dyDescent="0.25">
      <c r="B365" s="177" t="s">
        <v>1235</v>
      </c>
      <c r="C365" s="177" t="s">
        <v>1236</v>
      </c>
      <c r="D365" s="166"/>
      <c r="E365" s="184"/>
      <c r="F365" s="68"/>
      <c r="G365" s="56" t="s">
        <v>635</v>
      </c>
    </row>
    <row r="366" spans="2:7" x14ac:dyDescent="0.25">
      <c r="B366" s="177" t="s">
        <v>2029</v>
      </c>
      <c r="C366" s="177" t="s">
        <v>2030</v>
      </c>
      <c r="D366" s="166"/>
      <c r="E366" s="184"/>
      <c r="F366" s="68"/>
      <c r="G366" s="56" t="s">
        <v>635</v>
      </c>
    </row>
    <row r="367" spans="2:7" x14ac:dyDescent="0.25">
      <c r="B367" s="177" t="s">
        <v>2105</v>
      </c>
      <c r="C367" s="177" t="s">
        <v>2106</v>
      </c>
      <c r="D367" s="166"/>
      <c r="E367" s="184"/>
      <c r="F367" s="68"/>
      <c r="G367" s="56" t="s">
        <v>635</v>
      </c>
    </row>
    <row r="368" spans="2:7" x14ac:dyDescent="0.25">
      <c r="B368" s="177" t="s">
        <v>1237</v>
      </c>
      <c r="C368" s="177" t="s">
        <v>1238</v>
      </c>
      <c r="D368" s="166"/>
      <c r="E368" s="184"/>
      <c r="F368" s="68"/>
      <c r="G368" s="56" t="s">
        <v>635</v>
      </c>
    </row>
    <row r="369" spans="2:7" ht="26.25" x14ac:dyDescent="0.25">
      <c r="B369" s="177" t="s">
        <v>1239</v>
      </c>
      <c r="C369" s="177" t="s">
        <v>1240</v>
      </c>
      <c r="D369" s="166"/>
      <c r="E369" s="184"/>
      <c r="F369" s="68"/>
      <c r="G369" s="56" t="s">
        <v>635</v>
      </c>
    </row>
    <row r="370" spans="2:7" x14ac:dyDescent="0.25">
      <c r="B370" s="177" t="s">
        <v>1241</v>
      </c>
      <c r="C370" s="177" t="s">
        <v>1242</v>
      </c>
      <c r="D370" s="166"/>
      <c r="E370" s="184"/>
      <c r="F370" s="68"/>
      <c r="G370" s="56" t="s">
        <v>635</v>
      </c>
    </row>
    <row r="371" spans="2:7" x14ac:dyDescent="0.25">
      <c r="B371" s="177" t="s">
        <v>1243</v>
      </c>
      <c r="C371" s="177" t="s">
        <v>1244</v>
      </c>
      <c r="D371" s="166"/>
      <c r="E371" s="184"/>
      <c r="F371" s="68"/>
      <c r="G371" s="56" t="s">
        <v>635</v>
      </c>
    </row>
    <row r="372" spans="2:7" ht="26.25" x14ac:dyDescent="0.25">
      <c r="B372" s="177" t="s">
        <v>1245</v>
      </c>
      <c r="C372" s="177" t="s">
        <v>1246</v>
      </c>
      <c r="D372" s="166"/>
      <c r="E372" s="184"/>
      <c r="F372" s="68"/>
      <c r="G372" s="56" t="s">
        <v>635</v>
      </c>
    </row>
    <row r="373" spans="2:7" x14ac:dyDescent="0.25">
      <c r="B373" s="177" t="s">
        <v>1247</v>
      </c>
      <c r="C373" s="177" t="s">
        <v>1248</v>
      </c>
      <c r="D373" s="166"/>
      <c r="E373" s="184"/>
      <c r="F373" s="68"/>
      <c r="G373" s="56" t="s">
        <v>635</v>
      </c>
    </row>
    <row r="374" spans="2:7" ht="26.25" x14ac:dyDescent="0.25">
      <c r="B374" s="177" t="s">
        <v>1249</v>
      </c>
      <c r="C374" s="177" t="s">
        <v>1250</v>
      </c>
      <c r="D374" s="166"/>
      <c r="E374" s="184"/>
      <c r="F374" s="68"/>
      <c r="G374" s="56" t="s">
        <v>635</v>
      </c>
    </row>
    <row r="375" spans="2:7" x14ac:dyDescent="0.25">
      <c r="B375" s="177" t="s">
        <v>1251</v>
      </c>
      <c r="C375" s="177" t="s">
        <v>1252</v>
      </c>
      <c r="D375" s="166"/>
      <c r="E375" s="184"/>
      <c r="F375" s="68"/>
      <c r="G375" s="56" t="s">
        <v>635</v>
      </c>
    </row>
    <row r="376" spans="2:7" ht="26.25" x14ac:dyDescent="0.25">
      <c r="B376" s="177" t="s">
        <v>1253</v>
      </c>
      <c r="C376" s="177" t="s">
        <v>1254</v>
      </c>
      <c r="D376" s="166"/>
      <c r="E376" s="184"/>
      <c r="F376" s="68"/>
      <c r="G376" s="56" t="s">
        <v>635</v>
      </c>
    </row>
    <row r="377" spans="2:7" x14ac:dyDescent="0.25">
      <c r="B377" s="177" t="s">
        <v>1255</v>
      </c>
      <c r="C377" s="177" t="s">
        <v>1256</v>
      </c>
      <c r="D377" s="166"/>
      <c r="E377" s="184"/>
      <c r="F377" s="68"/>
      <c r="G377" s="56" t="s">
        <v>635</v>
      </c>
    </row>
    <row r="378" spans="2:7" ht="26.25" x14ac:dyDescent="0.25">
      <c r="B378" s="177" t="s">
        <v>1257</v>
      </c>
      <c r="C378" s="177" t="s">
        <v>1258</v>
      </c>
      <c r="D378" s="166"/>
      <c r="E378" s="184"/>
      <c r="F378" s="68"/>
      <c r="G378" s="56" t="s">
        <v>635</v>
      </c>
    </row>
    <row r="379" spans="2:7" ht="26.25" x14ac:dyDescent="0.25">
      <c r="B379" s="177" t="s">
        <v>1259</v>
      </c>
      <c r="C379" s="177" t="s">
        <v>1260</v>
      </c>
      <c r="D379" s="166"/>
      <c r="E379" s="184"/>
      <c r="F379" s="68"/>
      <c r="G379" s="56" t="s">
        <v>635</v>
      </c>
    </row>
    <row r="380" spans="2:7" ht="26.25" x14ac:dyDescent="0.25">
      <c r="B380" s="177" t="s">
        <v>1261</v>
      </c>
      <c r="C380" s="177" t="s">
        <v>1262</v>
      </c>
      <c r="D380" s="166"/>
      <c r="E380" s="184"/>
      <c r="F380" s="68"/>
      <c r="G380" s="56" t="s">
        <v>635</v>
      </c>
    </row>
    <row r="381" spans="2:7" ht="26.25" x14ac:dyDescent="0.25">
      <c r="B381" s="177" t="s">
        <v>1263</v>
      </c>
      <c r="C381" s="177" t="s">
        <v>1264</v>
      </c>
      <c r="D381" s="166"/>
      <c r="E381" s="184"/>
      <c r="F381" s="68"/>
      <c r="G381" s="56" t="s">
        <v>635</v>
      </c>
    </row>
    <row r="382" spans="2:7" x14ac:dyDescent="0.25">
      <c r="B382" s="177" t="s">
        <v>1265</v>
      </c>
      <c r="C382" s="177" t="s">
        <v>1266</v>
      </c>
      <c r="D382" s="166"/>
      <c r="E382" s="184"/>
      <c r="F382" s="68"/>
      <c r="G382" s="56" t="s">
        <v>635</v>
      </c>
    </row>
    <row r="383" spans="2:7" ht="26.25" x14ac:dyDescent="0.25">
      <c r="B383" s="177" t="s">
        <v>1267</v>
      </c>
      <c r="C383" s="177" t="s">
        <v>1268</v>
      </c>
      <c r="D383" s="166"/>
      <c r="E383" s="184"/>
      <c r="F383" s="68"/>
      <c r="G383" s="56" t="s">
        <v>635</v>
      </c>
    </row>
    <row r="384" spans="2:7" ht="26.25" x14ac:dyDescent="0.25">
      <c r="B384" s="177" t="s">
        <v>1269</v>
      </c>
      <c r="C384" s="177" t="s">
        <v>1270</v>
      </c>
      <c r="D384" s="166"/>
      <c r="E384" s="184"/>
      <c r="F384" s="68"/>
      <c r="G384" s="56" t="s">
        <v>635</v>
      </c>
    </row>
    <row r="385" spans="2:7" ht="26.25" x14ac:dyDescent="0.25">
      <c r="B385" s="177" t="s">
        <v>1271</v>
      </c>
      <c r="C385" s="177" t="s">
        <v>1272</v>
      </c>
      <c r="D385" s="166"/>
      <c r="E385" s="184"/>
      <c r="F385" s="68"/>
      <c r="G385" s="56" t="s">
        <v>635</v>
      </c>
    </row>
    <row r="386" spans="2:7" ht="26.25" x14ac:dyDescent="0.25">
      <c r="B386" s="177" t="s">
        <v>1273</v>
      </c>
      <c r="C386" s="177" t="s">
        <v>1272</v>
      </c>
      <c r="D386" s="166"/>
      <c r="E386" s="184"/>
      <c r="F386" s="68"/>
      <c r="G386" s="56" t="s">
        <v>635</v>
      </c>
    </row>
    <row r="387" spans="2:7" x14ac:dyDescent="0.25">
      <c r="B387" s="177" t="s">
        <v>1274</v>
      </c>
      <c r="C387" s="177" t="s">
        <v>1275</v>
      </c>
      <c r="D387" s="166"/>
      <c r="E387" s="184"/>
      <c r="F387" s="68"/>
      <c r="G387" s="56" t="s">
        <v>635</v>
      </c>
    </row>
    <row r="388" spans="2:7" x14ac:dyDescent="0.25">
      <c r="B388" s="177" t="s">
        <v>1276</v>
      </c>
      <c r="C388" s="177" t="s">
        <v>1277</v>
      </c>
      <c r="D388" s="166"/>
      <c r="E388" s="184"/>
      <c r="F388" s="68"/>
      <c r="G388" s="56" t="s">
        <v>635</v>
      </c>
    </row>
    <row r="389" spans="2:7" x14ac:dyDescent="0.25">
      <c r="B389" s="177" t="s">
        <v>1278</v>
      </c>
      <c r="C389" s="177" t="s">
        <v>1279</v>
      </c>
      <c r="D389" s="166"/>
      <c r="E389" s="184"/>
      <c r="F389" s="68"/>
      <c r="G389" s="56" t="s">
        <v>635</v>
      </c>
    </row>
    <row r="390" spans="2:7" x14ac:dyDescent="0.25">
      <c r="B390" s="177" t="s">
        <v>1280</v>
      </c>
      <c r="C390" s="177" t="s">
        <v>1281</v>
      </c>
      <c r="D390" s="166"/>
      <c r="E390" s="184"/>
      <c r="F390" s="68"/>
      <c r="G390" s="56" t="s">
        <v>635</v>
      </c>
    </row>
    <row r="391" spans="2:7" x14ac:dyDescent="0.25">
      <c r="B391" s="177" t="s">
        <v>1282</v>
      </c>
      <c r="C391" s="177" t="s">
        <v>1283</v>
      </c>
      <c r="D391" s="166"/>
      <c r="E391" s="184"/>
      <c r="F391" s="68"/>
      <c r="G391" s="56" t="s">
        <v>635</v>
      </c>
    </row>
    <row r="392" spans="2:7" x14ac:dyDescent="0.25">
      <c r="B392" s="177" t="s">
        <v>1284</v>
      </c>
      <c r="C392" s="177" t="s">
        <v>1285</v>
      </c>
      <c r="D392" s="166"/>
      <c r="E392" s="184"/>
      <c r="F392" s="68"/>
      <c r="G392" s="56" t="s">
        <v>635</v>
      </c>
    </row>
    <row r="393" spans="2:7" x14ac:dyDescent="0.25">
      <c r="B393" s="177" t="s">
        <v>1286</v>
      </c>
      <c r="C393" s="177" t="s">
        <v>1287</v>
      </c>
      <c r="D393" s="166"/>
      <c r="E393" s="184"/>
      <c r="F393" s="68"/>
      <c r="G393" s="56" t="s">
        <v>635</v>
      </c>
    </row>
    <row r="394" spans="2:7" x14ac:dyDescent="0.25">
      <c r="B394" s="177" t="s">
        <v>1288</v>
      </c>
      <c r="C394" s="177" t="s">
        <v>1289</v>
      </c>
      <c r="D394" s="166"/>
      <c r="E394" s="184"/>
      <c r="F394" s="68"/>
      <c r="G394" s="56" t="s">
        <v>635</v>
      </c>
    </row>
    <row r="395" spans="2:7" x14ac:dyDescent="0.25">
      <c r="B395" s="177" t="s">
        <v>1290</v>
      </c>
      <c r="C395" s="177" t="s">
        <v>1291</v>
      </c>
      <c r="D395" s="166"/>
      <c r="E395" s="184"/>
      <c r="F395" s="68"/>
      <c r="G395" s="56" t="s">
        <v>635</v>
      </c>
    </row>
    <row r="396" spans="2:7" x14ac:dyDescent="0.25">
      <c r="B396" s="177" t="s">
        <v>1292</v>
      </c>
      <c r="C396" s="177" t="s">
        <v>1293</v>
      </c>
      <c r="D396" s="166"/>
      <c r="E396" s="184"/>
      <c r="F396" s="68"/>
      <c r="G396" s="56" t="s">
        <v>635</v>
      </c>
    </row>
    <row r="397" spans="2:7" x14ac:dyDescent="0.25">
      <c r="B397" s="177" t="s">
        <v>1294</v>
      </c>
      <c r="C397" s="177" t="s">
        <v>1295</v>
      </c>
      <c r="D397" s="166"/>
      <c r="E397" s="184"/>
      <c r="F397" s="68"/>
      <c r="G397" s="56" t="s">
        <v>635</v>
      </c>
    </row>
    <row r="398" spans="2:7" x14ac:dyDescent="0.25">
      <c r="B398" s="177" t="s">
        <v>1296</v>
      </c>
      <c r="C398" s="177" t="s">
        <v>570</v>
      </c>
      <c r="D398" s="166"/>
      <c r="E398" s="184"/>
      <c r="F398" s="68"/>
      <c r="G398" s="56" t="s">
        <v>635</v>
      </c>
    </row>
    <row r="399" spans="2:7" x14ac:dyDescent="0.25">
      <c r="B399" s="177" t="s">
        <v>1297</v>
      </c>
      <c r="C399" s="177" t="s">
        <v>1298</v>
      </c>
      <c r="D399" s="166"/>
      <c r="E399" s="184"/>
      <c r="F399" s="68"/>
      <c r="G399" s="56" t="s">
        <v>635</v>
      </c>
    </row>
    <row r="400" spans="2:7" x14ac:dyDescent="0.25">
      <c r="B400" s="177" t="s">
        <v>1299</v>
      </c>
      <c r="C400" s="177" t="s">
        <v>1300</v>
      </c>
      <c r="D400" s="166"/>
      <c r="E400" s="184"/>
      <c r="F400" s="68"/>
      <c r="G400" s="56" t="s">
        <v>635</v>
      </c>
    </row>
    <row r="401" spans="2:7" x14ac:dyDescent="0.25">
      <c r="B401" s="177" t="s">
        <v>1301</v>
      </c>
      <c r="C401" s="177" t="s">
        <v>1302</v>
      </c>
      <c r="D401" s="154"/>
      <c r="E401" s="184"/>
      <c r="F401" s="68"/>
      <c r="G401" s="56" t="s">
        <v>635</v>
      </c>
    </row>
    <row r="402" spans="2:7" x14ac:dyDescent="0.25">
      <c r="B402" s="177" t="s">
        <v>1303</v>
      </c>
      <c r="C402" s="177" t="s">
        <v>1304</v>
      </c>
      <c r="D402" s="166"/>
      <c r="E402" s="184"/>
      <c r="F402" s="68"/>
      <c r="G402" s="56" t="s">
        <v>635</v>
      </c>
    </row>
    <row r="403" spans="2:7" x14ac:dyDescent="0.25">
      <c r="B403" s="177" t="s">
        <v>1305</v>
      </c>
      <c r="C403" s="177" t="s">
        <v>1306</v>
      </c>
      <c r="D403" s="166"/>
      <c r="E403" s="184"/>
      <c r="F403" s="68"/>
      <c r="G403" s="56" t="s">
        <v>635</v>
      </c>
    </row>
    <row r="404" spans="2:7" x14ac:dyDescent="0.25">
      <c r="B404" s="177" t="s">
        <v>1307</v>
      </c>
      <c r="C404" s="177" t="s">
        <v>1308</v>
      </c>
      <c r="D404" s="166"/>
      <c r="E404" s="184"/>
      <c r="F404" s="68"/>
      <c r="G404" s="56" t="s">
        <v>635</v>
      </c>
    </row>
    <row r="405" spans="2:7" x14ac:dyDescent="0.25">
      <c r="B405" s="177" t="s">
        <v>1309</v>
      </c>
      <c r="C405" s="177" t="s">
        <v>1310</v>
      </c>
      <c r="D405" s="166"/>
      <c r="E405" s="184"/>
      <c r="F405" s="68"/>
      <c r="G405" s="56" t="s">
        <v>635</v>
      </c>
    </row>
    <row r="406" spans="2:7" x14ac:dyDescent="0.25">
      <c r="B406" s="177" t="s">
        <v>1311</v>
      </c>
      <c r="C406" s="177" t="s">
        <v>1312</v>
      </c>
      <c r="D406" s="166"/>
      <c r="E406" s="184"/>
      <c r="F406" s="68"/>
      <c r="G406" s="56" t="s">
        <v>635</v>
      </c>
    </row>
    <row r="407" spans="2:7" x14ac:dyDescent="0.25">
      <c r="B407" s="177" t="s">
        <v>1313</v>
      </c>
      <c r="C407" s="177" t="s">
        <v>1314</v>
      </c>
      <c r="D407" s="166"/>
      <c r="E407" s="184"/>
      <c r="F407" s="68"/>
      <c r="G407" s="56" t="s">
        <v>635</v>
      </c>
    </row>
    <row r="408" spans="2:7" ht="26.25" x14ac:dyDescent="0.25">
      <c r="B408" s="177" t="s">
        <v>1315</v>
      </c>
      <c r="C408" s="177" t="s">
        <v>1316</v>
      </c>
      <c r="D408" s="166"/>
      <c r="E408" s="184"/>
      <c r="F408" s="68"/>
      <c r="G408" s="56" t="s">
        <v>635</v>
      </c>
    </row>
    <row r="409" spans="2:7" x14ac:dyDescent="0.25">
      <c r="B409" s="177" t="s">
        <v>1317</v>
      </c>
      <c r="C409" s="177" t="s">
        <v>1318</v>
      </c>
      <c r="D409" s="166"/>
      <c r="E409" s="184"/>
      <c r="F409" s="68"/>
      <c r="G409" s="56" t="s">
        <v>635</v>
      </c>
    </row>
    <row r="410" spans="2:7" x14ac:dyDescent="0.25">
      <c r="B410" s="177" t="s">
        <v>1319</v>
      </c>
      <c r="C410" s="177" t="s">
        <v>1320</v>
      </c>
      <c r="D410" s="166"/>
      <c r="E410" s="184"/>
      <c r="F410" s="68"/>
      <c r="G410" s="56" t="s">
        <v>635</v>
      </c>
    </row>
    <row r="411" spans="2:7" x14ac:dyDescent="0.25">
      <c r="B411" s="177" t="s">
        <v>1321</v>
      </c>
      <c r="C411" s="177" t="s">
        <v>1322</v>
      </c>
      <c r="D411" s="166"/>
      <c r="E411" s="184"/>
      <c r="F411" s="68"/>
      <c r="G411" s="56"/>
    </row>
    <row r="412" spans="2:7" x14ac:dyDescent="0.25">
      <c r="B412" s="177" t="s">
        <v>1323</v>
      </c>
      <c r="C412" s="177" t="s">
        <v>1324</v>
      </c>
      <c r="D412" s="166"/>
      <c r="E412" s="184"/>
      <c r="F412" s="68"/>
      <c r="G412" s="56" t="s">
        <v>635</v>
      </c>
    </row>
    <row r="413" spans="2:7" ht="26.25" x14ac:dyDescent="0.25">
      <c r="B413" s="177" t="s">
        <v>1325</v>
      </c>
      <c r="C413" s="177" t="s">
        <v>1326</v>
      </c>
      <c r="D413" s="154"/>
      <c r="E413" s="184"/>
      <c r="F413" s="68"/>
      <c r="G413" s="56" t="s">
        <v>635</v>
      </c>
    </row>
    <row r="414" spans="2:7" x14ac:dyDescent="0.25">
      <c r="B414" s="177" t="s">
        <v>1327</v>
      </c>
      <c r="C414" s="177" t="s">
        <v>1328</v>
      </c>
      <c r="D414" s="154"/>
      <c r="E414" s="184"/>
      <c r="F414" s="68"/>
      <c r="G414" s="56" t="s">
        <v>635</v>
      </c>
    </row>
    <row r="415" spans="2:7" ht="26.25" x14ac:dyDescent="0.25">
      <c r="B415" s="177" t="s">
        <v>1329</v>
      </c>
      <c r="C415" s="177" t="s">
        <v>1330</v>
      </c>
      <c r="D415" s="166"/>
      <c r="E415" s="184"/>
      <c r="F415" s="68"/>
      <c r="G415" s="56" t="s">
        <v>635</v>
      </c>
    </row>
    <row r="416" spans="2:7" ht="26.25" x14ac:dyDescent="0.25">
      <c r="B416" s="177" t="s">
        <v>1331</v>
      </c>
      <c r="C416" s="177" t="s">
        <v>1332</v>
      </c>
      <c r="D416" s="166"/>
      <c r="E416" s="184"/>
      <c r="F416" s="68"/>
      <c r="G416" s="56" t="s">
        <v>635</v>
      </c>
    </row>
    <row r="417" spans="2:7" x14ac:dyDescent="0.25">
      <c r="B417" s="177" t="s">
        <v>1333</v>
      </c>
      <c r="C417" s="177" t="s">
        <v>1334</v>
      </c>
      <c r="D417" s="166"/>
      <c r="E417" s="184"/>
      <c r="F417" s="68"/>
      <c r="G417" s="56" t="s">
        <v>635</v>
      </c>
    </row>
    <row r="418" spans="2:7" ht="26.25" x14ac:dyDescent="0.25">
      <c r="B418" s="177" t="s">
        <v>1335</v>
      </c>
      <c r="C418" s="177" t="s">
        <v>1336</v>
      </c>
      <c r="D418" s="166"/>
      <c r="E418" s="184"/>
      <c r="F418" s="68"/>
      <c r="G418" s="56" t="s">
        <v>635</v>
      </c>
    </row>
    <row r="419" spans="2:7" ht="26.25" x14ac:dyDescent="0.25">
      <c r="B419" s="177" t="s">
        <v>1976</v>
      </c>
      <c r="C419" s="177" t="s">
        <v>1977</v>
      </c>
      <c r="D419" s="166"/>
      <c r="E419" s="184"/>
      <c r="F419" s="68"/>
      <c r="G419" s="56" t="s">
        <v>635</v>
      </c>
    </row>
    <row r="420" spans="2:7" ht="26.25" x14ac:dyDescent="0.25">
      <c r="B420" s="177" t="s">
        <v>2031</v>
      </c>
      <c r="C420" s="177" t="s">
        <v>2032</v>
      </c>
      <c r="D420" s="166"/>
      <c r="E420" s="184"/>
      <c r="F420" s="68"/>
      <c r="G420" s="56" t="s">
        <v>635</v>
      </c>
    </row>
    <row r="421" spans="2:7" x14ac:dyDescent="0.25">
      <c r="B421" s="177" t="s">
        <v>1337</v>
      </c>
      <c r="C421" s="177" t="s">
        <v>1338</v>
      </c>
      <c r="D421" s="166"/>
      <c r="E421" s="184"/>
      <c r="F421" s="68"/>
      <c r="G421" s="56" t="s">
        <v>635</v>
      </c>
    </row>
    <row r="422" spans="2:7" ht="26.25" x14ac:dyDescent="0.25">
      <c r="B422" s="177" t="s">
        <v>1339</v>
      </c>
      <c r="C422" s="177" t="s">
        <v>1340</v>
      </c>
      <c r="D422" s="166"/>
      <c r="E422" s="184"/>
      <c r="F422" s="68"/>
      <c r="G422" s="56" t="s">
        <v>635</v>
      </c>
    </row>
    <row r="423" spans="2:7" x14ac:dyDescent="0.25">
      <c r="B423" s="177" t="s">
        <v>1341</v>
      </c>
      <c r="C423" s="177" t="s">
        <v>459</v>
      </c>
      <c r="D423" s="166"/>
      <c r="E423" s="184"/>
      <c r="F423" s="68"/>
      <c r="G423" s="56" t="s">
        <v>635</v>
      </c>
    </row>
    <row r="424" spans="2:7" x14ac:dyDescent="0.25">
      <c r="B424" s="177" t="s">
        <v>1342</v>
      </c>
      <c r="C424" s="177" t="s">
        <v>461</v>
      </c>
      <c r="D424" s="166"/>
      <c r="E424" s="184"/>
      <c r="F424" s="68"/>
      <c r="G424" s="56" t="s">
        <v>635</v>
      </c>
    </row>
    <row r="425" spans="2:7" x14ac:dyDescent="0.25">
      <c r="B425" s="177" t="s">
        <v>1343</v>
      </c>
      <c r="C425" s="177" t="s">
        <v>1344</v>
      </c>
      <c r="D425" s="166"/>
      <c r="E425" s="184"/>
      <c r="F425" s="68"/>
      <c r="G425" s="56" t="s">
        <v>635</v>
      </c>
    </row>
    <row r="426" spans="2:7" x14ac:dyDescent="0.25">
      <c r="B426" s="177" t="s">
        <v>1345</v>
      </c>
      <c r="C426" s="177" t="s">
        <v>1346</v>
      </c>
      <c r="D426" s="166"/>
      <c r="E426" s="184"/>
      <c r="F426" s="68"/>
      <c r="G426" s="56" t="s">
        <v>635</v>
      </c>
    </row>
    <row r="427" spans="2:7" x14ac:dyDescent="0.25">
      <c r="B427" s="177" t="s">
        <v>1347</v>
      </c>
      <c r="C427" s="177" t="s">
        <v>1348</v>
      </c>
      <c r="D427" s="166"/>
      <c r="E427" s="184"/>
      <c r="F427" s="68"/>
      <c r="G427" s="56" t="s">
        <v>635</v>
      </c>
    </row>
    <row r="428" spans="2:7" x14ac:dyDescent="0.25">
      <c r="B428" s="177" t="s">
        <v>1349</v>
      </c>
      <c r="C428" s="177" t="s">
        <v>1350</v>
      </c>
      <c r="D428" s="166"/>
      <c r="E428" s="184"/>
      <c r="F428" s="68"/>
      <c r="G428" s="56" t="s">
        <v>635</v>
      </c>
    </row>
    <row r="429" spans="2:7" x14ac:dyDescent="0.25">
      <c r="B429" s="177" t="s">
        <v>1351</v>
      </c>
      <c r="C429" s="177" t="s">
        <v>1352</v>
      </c>
      <c r="D429" s="166"/>
      <c r="E429" s="184"/>
      <c r="F429" s="68"/>
      <c r="G429" s="56" t="s">
        <v>635</v>
      </c>
    </row>
    <row r="430" spans="2:7" x14ac:dyDescent="0.25">
      <c r="B430" s="177" t="s">
        <v>1353</v>
      </c>
      <c r="C430" s="177" t="s">
        <v>1354</v>
      </c>
      <c r="D430" s="166"/>
      <c r="E430" s="184"/>
      <c r="F430" s="68"/>
      <c r="G430" s="56" t="s">
        <v>635</v>
      </c>
    </row>
    <row r="431" spans="2:7" x14ac:dyDescent="0.25">
      <c r="B431" s="177" t="s">
        <v>1355</v>
      </c>
      <c r="C431" s="177" t="s">
        <v>1356</v>
      </c>
      <c r="D431" s="166"/>
      <c r="E431" s="184"/>
      <c r="F431" s="68"/>
      <c r="G431" s="56" t="s">
        <v>635</v>
      </c>
    </row>
    <row r="432" spans="2:7" x14ac:dyDescent="0.25">
      <c r="B432" s="177" t="s">
        <v>1357</v>
      </c>
      <c r="C432" s="177" t="s">
        <v>1358</v>
      </c>
      <c r="D432" s="166"/>
      <c r="E432" s="184"/>
      <c r="F432" s="68"/>
      <c r="G432" s="56" t="s">
        <v>635</v>
      </c>
    </row>
    <row r="433" spans="2:7" x14ac:dyDescent="0.25">
      <c r="B433" s="177" t="s">
        <v>1359</v>
      </c>
      <c r="C433" s="177" t="s">
        <v>1360</v>
      </c>
      <c r="D433" s="166"/>
      <c r="E433" s="184"/>
      <c r="F433" s="68"/>
      <c r="G433" s="56" t="s">
        <v>635</v>
      </c>
    </row>
    <row r="434" spans="2:7" ht="26.25" x14ac:dyDescent="0.25">
      <c r="B434" s="177" t="s">
        <v>1361</v>
      </c>
      <c r="C434" s="177" t="s">
        <v>1362</v>
      </c>
      <c r="D434" s="166"/>
      <c r="E434" s="184"/>
      <c r="F434" s="68"/>
      <c r="G434" s="56" t="s">
        <v>635</v>
      </c>
    </row>
    <row r="435" spans="2:7" ht="26.25" x14ac:dyDescent="0.25">
      <c r="B435" s="177" t="s">
        <v>1363</v>
      </c>
      <c r="C435" s="177" t="s">
        <v>1364</v>
      </c>
      <c r="D435" s="166"/>
      <c r="E435" s="184"/>
      <c r="F435" s="68"/>
      <c r="G435" s="56" t="s">
        <v>635</v>
      </c>
    </row>
    <row r="436" spans="2:7" ht="26.25" x14ac:dyDescent="0.25">
      <c r="B436" s="177" t="s">
        <v>1365</v>
      </c>
      <c r="C436" s="177" t="s">
        <v>1366</v>
      </c>
      <c r="D436" s="166"/>
      <c r="E436" s="184"/>
      <c r="F436" s="68"/>
      <c r="G436" s="56" t="s">
        <v>635</v>
      </c>
    </row>
    <row r="437" spans="2:7" x14ac:dyDescent="0.25">
      <c r="B437" s="177" t="s">
        <v>1367</v>
      </c>
      <c r="C437" s="177" t="s">
        <v>1368</v>
      </c>
      <c r="D437" s="166"/>
      <c r="E437" s="184"/>
      <c r="F437" s="68"/>
      <c r="G437" s="56" t="s">
        <v>635</v>
      </c>
    </row>
    <row r="438" spans="2:7" x14ac:dyDescent="0.25">
      <c r="B438" s="177" t="s">
        <v>1369</v>
      </c>
      <c r="C438" s="177" t="s">
        <v>1370</v>
      </c>
      <c r="D438" s="166"/>
      <c r="E438" s="184"/>
      <c r="F438" s="68"/>
      <c r="G438" s="56" t="s">
        <v>635</v>
      </c>
    </row>
    <row r="439" spans="2:7" x14ac:dyDescent="0.25">
      <c r="B439" s="177" t="s">
        <v>1371</v>
      </c>
      <c r="C439" s="177" t="s">
        <v>1372</v>
      </c>
      <c r="D439" s="166"/>
      <c r="E439" s="184"/>
      <c r="F439" s="68"/>
      <c r="G439" s="56" t="s">
        <v>635</v>
      </c>
    </row>
    <row r="440" spans="2:7" ht="26.25" x14ac:dyDescent="0.25">
      <c r="B440" s="177" t="s">
        <v>1373</v>
      </c>
      <c r="C440" s="177" t="s">
        <v>1374</v>
      </c>
      <c r="D440" s="166"/>
      <c r="E440" s="184"/>
      <c r="F440" s="68"/>
      <c r="G440" s="56" t="s">
        <v>635</v>
      </c>
    </row>
    <row r="441" spans="2:7" ht="26.25" x14ac:dyDescent="0.25">
      <c r="B441" s="177" t="s">
        <v>1375</v>
      </c>
      <c r="C441" s="177" t="s">
        <v>1376</v>
      </c>
      <c r="D441" s="166"/>
      <c r="E441" s="184"/>
      <c r="F441" s="68"/>
      <c r="G441" s="56"/>
    </row>
    <row r="442" spans="2:7" ht="26.25" x14ac:dyDescent="0.25">
      <c r="B442" s="177" t="s">
        <v>1377</v>
      </c>
      <c r="C442" s="177" t="s">
        <v>1378</v>
      </c>
      <c r="D442" s="166"/>
      <c r="E442" s="184"/>
      <c r="F442" s="68"/>
      <c r="G442" s="56"/>
    </row>
    <row r="443" spans="2:7" ht="26.25" x14ac:dyDescent="0.25">
      <c r="B443" s="177" t="s">
        <v>1379</v>
      </c>
      <c r="C443" s="177" t="s">
        <v>1380</v>
      </c>
      <c r="D443" s="166"/>
      <c r="E443" s="184"/>
      <c r="F443" s="68"/>
      <c r="G443" s="56" t="s">
        <v>635</v>
      </c>
    </row>
    <row r="444" spans="2:7" ht="26.25" x14ac:dyDescent="0.25">
      <c r="B444" s="177" t="s">
        <v>1381</v>
      </c>
      <c r="C444" s="177" t="s">
        <v>1382</v>
      </c>
      <c r="D444" s="166"/>
      <c r="E444" s="184"/>
      <c r="F444" s="68"/>
      <c r="G444" s="56" t="s">
        <v>635</v>
      </c>
    </row>
    <row r="445" spans="2:7" ht="26.25" x14ac:dyDescent="0.25">
      <c r="B445" s="177" t="s">
        <v>1383</v>
      </c>
      <c r="C445" s="177" t="s">
        <v>1384</v>
      </c>
      <c r="D445" s="166"/>
      <c r="E445" s="184"/>
      <c r="F445" s="68"/>
      <c r="G445" s="56" t="s">
        <v>635</v>
      </c>
    </row>
    <row r="446" spans="2:7" x14ac:dyDescent="0.25">
      <c r="B446" s="177" t="s">
        <v>1385</v>
      </c>
      <c r="C446" s="177" t="s">
        <v>1386</v>
      </c>
      <c r="D446" s="166"/>
      <c r="E446" s="184"/>
      <c r="F446" s="68"/>
      <c r="G446" s="56" t="s">
        <v>635</v>
      </c>
    </row>
    <row r="447" spans="2:7" ht="26.25" x14ac:dyDescent="0.25">
      <c r="B447" s="177" t="s">
        <v>1387</v>
      </c>
      <c r="C447" s="177" t="s">
        <v>1388</v>
      </c>
      <c r="D447" s="166"/>
      <c r="E447" s="184"/>
      <c r="F447" s="68"/>
      <c r="G447" s="56" t="s">
        <v>635</v>
      </c>
    </row>
    <row r="448" spans="2:7" ht="26.25" x14ac:dyDescent="0.25">
      <c r="B448" s="177" t="s">
        <v>1978</v>
      </c>
      <c r="C448" s="177" t="s">
        <v>1340</v>
      </c>
      <c r="D448" s="166"/>
      <c r="E448" s="184"/>
      <c r="F448" s="68"/>
      <c r="G448" s="56" t="s">
        <v>635</v>
      </c>
    </row>
    <row r="449" spans="2:7" x14ac:dyDescent="0.25">
      <c r="B449" s="177" t="s">
        <v>1979</v>
      </c>
      <c r="C449" s="177" t="s">
        <v>1980</v>
      </c>
      <c r="D449" s="166"/>
      <c r="E449" s="184"/>
      <c r="F449" s="68"/>
      <c r="G449" s="56" t="s">
        <v>635</v>
      </c>
    </row>
    <row r="450" spans="2:7" ht="26.25" x14ac:dyDescent="0.25">
      <c r="B450" s="177" t="s">
        <v>2033</v>
      </c>
      <c r="C450" s="177" t="s">
        <v>2034</v>
      </c>
      <c r="D450" s="166"/>
      <c r="E450" s="184"/>
      <c r="F450" s="68"/>
      <c r="G450" s="56" t="s">
        <v>635</v>
      </c>
    </row>
    <row r="451" spans="2:7" x14ac:dyDescent="0.25">
      <c r="B451" s="177" t="s">
        <v>2107</v>
      </c>
      <c r="C451" s="177" t="s">
        <v>2108</v>
      </c>
      <c r="D451" s="166"/>
      <c r="E451" s="184"/>
      <c r="F451" s="68"/>
      <c r="G451" s="56" t="s">
        <v>635</v>
      </c>
    </row>
    <row r="452" spans="2:7" ht="26.25" x14ac:dyDescent="0.25">
      <c r="B452" s="177" t="s">
        <v>1389</v>
      </c>
      <c r="C452" s="177" t="s">
        <v>1390</v>
      </c>
      <c r="D452" s="166"/>
      <c r="E452" s="184"/>
      <c r="F452" s="68"/>
      <c r="G452" s="56" t="s">
        <v>635</v>
      </c>
    </row>
    <row r="453" spans="2:7" ht="26.25" x14ac:dyDescent="0.25">
      <c r="B453" s="177" t="s">
        <v>1391</v>
      </c>
      <c r="C453" s="177" t="s">
        <v>1390</v>
      </c>
      <c r="D453" s="166"/>
      <c r="E453" s="184"/>
      <c r="F453" s="68"/>
      <c r="G453" s="56" t="s">
        <v>635</v>
      </c>
    </row>
    <row r="454" spans="2:7" x14ac:dyDescent="0.25">
      <c r="B454" s="177" t="s">
        <v>1392</v>
      </c>
      <c r="C454" s="177" t="s">
        <v>590</v>
      </c>
      <c r="D454" s="166"/>
      <c r="E454" s="184"/>
      <c r="F454" s="68"/>
      <c r="G454" s="56" t="s">
        <v>635</v>
      </c>
    </row>
    <row r="455" spans="2:7" x14ac:dyDescent="0.25">
      <c r="B455" s="177" t="s">
        <v>1393</v>
      </c>
      <c r="C455" s="177" t="s">
        <v>1394</v>
      </c>
      <c r="D455" s="166"/>
      <c r="E455" s="184"/>
      <c r="F455" s="68"/>
      <c r="G455" s="56" t="s">
        <v>635</v>
      </c>
    </row>
    <row r="456" spans="2:7" x14ac:dyDescent="0.25">
      <c r="B456" s="177" t="s">
        <v>1395</v>
      </c>
      <c r="C456" s="177" t="s">
        <v>1396</v>
      </c>
      <c r="D456" s="166"/>
      <c r="E456" s="184"/>
      <c r="F456" s="68"/>
      <c r="G456" s="56" t="s">
        <v>635</v>
      </c>
    </row>
    <row r="457" spans="2:7" x14ac:dyDescent="0.25">
      <c r="B457" s="177" t="s">
        <v>1397</v>
      </c>
      <c r="C457" s="177" t="s">
        <v>1398</v>
      </c>
      <c r="D457" s="154"/>
      <c r="E457" s="184"/>
      <c r="F457" s="68"/>
      <c r="G457" s="56" t="s">
        <v>635</v>
      </c>
    </row>
    <row r="458" spans="2:7" x14ac:dyDescent="0.25">
      <c r="B458" s="177" t="s">
        <v>1399</v>
      </c>
      <c r="C458" s="177" t="s">
        <v>1400</v>
      </c>
      <c r="D458" s="166"/>
      <c r="E458" s="184"/>
      <c r="F458" s="68"/>
      <c r="G458" s="56" t="s">
        <v>635</v>
      </c>
    </row>
    <row r="459" spans="2:7" x14ac:dyDescent="0.25">
      <c r="B459" s="177" t="s">
        <v>1401</v>
      </c>
      <c r="C459" s="177" t="s">
        <v>1400</v>
      </c>
      <c r="D459" s="166"/>
      <c r="E459" s="184"/>
      <c r="F459" s="68"/>
      <c r="G459" s="56" t="s">
        <v>635</v>
      </c>
    </row>
    <row r="460" spans="2:7" x14ac:dyDescent="0.25">
      <c r="B460" s="177" t="s">
        <v>1402</v>
      </c>
      <c r="C460" s="177" t="s">
        <v>1403</v>
      </c>
      <c r="D460" s="166"/>
      <c r="E460" s="184"/>
      <c r="F460" s="68"/>
      <c r="G460" s="56" t="s">
        <v>635</v>
      </c>
    </row>
    <row r="461" spans="2:7" x14ac:dyDescent="0.25">
      <c r="B461" s="177" t="s">
        <v>1404</v>
      </c>
      <c r="C461" s="177" t="s">
        <v>463</v>
      </c>
      <c r="D461" s="166"/>
      <c r="E461" s="184"/>
      <c r="F461" s="68"/>
      <c r="G461" s="56" t="s">
        <v>635</v>
      </c>
    </row>
    <row r="462" spans="2:7" x14ac:dyDescent="0.25">
      <c r="B462" s="177" t="s">
        <v>1405</v>
      </c>
      <c r="C462" s="177" t="s">
        <v>465</v>
      </c>
      <c r="D462" s="154"/>
      <c r="E462" s="184"/>
      <c r="F462" s="68"/>
      <c r="G462" s="56" t="s">
        <v>635</v>
      </c>
    </row>
    <row r="463" spans="2:7" x14ac:dyDescent="0.25">
      <c r="B463" s="177" t="s">
        <v>1406</v>
      </c>
      <c r="C463" s="177" t="s">
        <v>467</v>
      </c>
      <c r="D463" s="166"/>
      <c r="E463" s="184"/>
      <c r="F463" s="68"/>
      <c r="G463" s="56" t="s">
        <v>635</v>
      </c>
    </row>
    <row r="464" spans="2:7" x14ac:dyDescent="0.25">
      <c r="B464" s="177" t="s">
        <v>1407</v>
      </c>
      <c r="C464" s="177" t="s">
        <v>470</v>
      </c>
      <c r="D464" s="166"/>
      <c r="E464" s="184"/>
      <c r="F464" s="68"/>
      <c r="G464" s="56" t="s">
        <v>635</v>
      </c>
    </row>
    <row r="465" spans="2:7" x14ac:dyDescent="0.25">
      <c r="B465" s="177" t="s">
        <v>1408</v>
      </c>
      <c r="C465" s="177" t="s">
        <v>1409</v>
      </c>
      <c r="D465" s="154"/>
      <c r="E465" s="184"/>
      <c r="F465" s="68"/>
      <c r="G465" s="56" t="s">
        <v>635</v>
      </c>
    </row>
    <row r="466" spans="2:7" x14ac:dyDescent="0.25">
      <c r="B466" s="177" t="s">
        <v>1410</v>
      </c>
      <c r="C466" s="177" t="s">
        <v>1411</v>
      </c>
      <c r="D466" s="166"/>
      <c r="E466" s="184"/>
      <c r="F466" s="68"/>
      <c r="G466" s="56" t="s">
        <v>635</v>
      </c>
    </row>
    <row r="467" spans="2:7" x14ac:dyDescent="0.25">
      <c r="B467" s="177" t="s">
        <v>1412</v>
      </c>
      <c r="C467" s="177" t="s">
        <v>1413</v>
      </c>
      <c r="D467" s="166"/>
      <c r="E467" s="184"/>
      <c r="F467" s="68"/>
      <c r="G467" s="56" t="s">
        <v>635</v>
      </c>
    </row>
    <row r="468" spans="2:7" x14ac:dyDescent="0.25">
      <c r="B468" s="177" t="s">
        <v>1414</v>
      </c>
      <c r="C468" s="177" t="s">
        <v>1415</v>
      </c>
      <c r="D468" s="166"/>
      <c r="E468" s="184"/>
      <c r="F468" s="68"/>
      <c r="G468" s="56" t="s">
        <v>635</v>
      </c>
    </row>
    <row r="469" spans="2:7" x14ac:dyDescent="0.25">
      <c r="B469" s="177" t="s">
        <v>1416</v>
      </c>
      <c r="C469" s="177" t="s">
        <v>1417</v>
      </c>
      <c r="D469" s="166"/>
      <c r="E469" s="184"/>
      <c r="F469" s="68"/>
      <c r="G469" s="56" t="s">
        <v>635</v>
      </c>
    </row>
    <row r="470" spans="2:7" x14ac:dyDescent="0.25">
      <c r="B470" s="177" t="s">
        <v>1418</v>
      </c>
      <c r="C470" s="177" t="s">
        <v>1419</v>
      </c>
      <c r="D470" s="166"/>
      <c r="E470" s="184"/>
      <c r="F470" s="68"/>
      <c r="G470" s="56" t="s">
        <v>635</v>
      </c>
    </row>
    <row r="471" spans="2:7" x14ac:dyDescent="0.25">
      <c r="B471" s="177" t="s">
        <v>1420</v>
      </c>
      <c r="C471" s="177" t="s">
        <v>1421</v>
      </c>
      <c r="D471" s="166"/>
      <c r="E471" s="184"/>
      <c r="F471" s="68"/>
      <c r="G471" s="56" t="s">
        <v>635</v>
      </c>
    </row>
    <row r="472" spans="2:7" x14ac:dyDescent="0.25">
      <c r="B472" s="177" t="s">
        <v>1422</v>
      </c>
      <c r="C472" s="177" t="s">
        <v>1423</v>
      </c>
      <c r="D472" s="166"/>
      <c r="E472" s="184"/>
      <c r="F472" s="68"/>
      <c r="G472" s="56" t="s">
        <v>635</v>
      </c>
    </row>
    <row r="473" spans="2:7" x14ac:dyDescent="0.25">
      <c r="B473" s="177" t="s">
        <v>1424</v>
      </c>
      <c r="C473" s="177" t="s">
        <v>1425</v>
      </c>
      <c r="D473" s="166"/>
      <c r="E473" s="184"/>
      <c r="F473" s="68"/>
      <c r="G473" s="56" t="s">
        <v>635</v>
      </c>
    </row>
    <row r="474" spans="2:7" x14ac:dyDescent="0.25">
      <c r="B474" s="177" t="s">
        <v>1426</v>
      </c>
      <c r="C474" s="177" t="s">
        <v>1427</v>
      </c>
      <c r="D474" s="166"/>
      <c r="E474" s="184"/>
      <c r="F474" s="68"/>
      <c r="G474" s="56" t="s">
        <v>635</v>
      </c>
    </row>
    <row r="475" spans="2:7" x14ac:dyDescent="0.25">
      <c r="B475" s="177" t="s">
        <v>1428</v>
      </c>
      <c r="C475" s="177" t="s">
        <v>1429</v>
      </c>
      <c r="D475" s="166"/>
      <c r="E475" s="184"/>
      <c r="F475" s="68"/>
      <c r="G475" s="56" t="s">
        <v>635</v>
      </c>
    </row>
    <row r="476" spans="2:7" x14ac:dyDescent="0.25">
      <c r="B476" s="177" t="s">
        <v>1430</v>
      </c>
      <c r="C476" s="177" t="s">
        <v>1431</v>
      </c>
      <c r="D476" s="166"/>
      <c r="E476" s="184"/>
      <c r="F476" s="68"/>
      <c r="G476" s="56" t="s">
        <v>635</v>
      </c>
    </row>
    <row r="477" spans="2:7" x14ac:dyDescent="0.25">
      <c r="B477" s="177" t="s">
        <v>1432</v>
      </c>
      <c r="C477" s="177" t="s">
        <v>1433</v>
      </c>
      <c r="D477" s="166"/>
      <c r="E477" s="184"/>
      <c r="F477" s="68"/>
      <c r="G477" s="56" t="s">
        <v>635</v>
      </c>
    </row>
    <row r="478" spans="2:7" x14ac:dyDescent="0.25">
      <c r="B478" s="177" t="s">
        <v>1434</v>
      </c>
      <c r="C478" s="177" t="s">
        <v>1435</v>
      </c>
      <c r="D478" s="166"/>
      <c r="E478" s="184"/>
      <c r="F478" s="68"/>
      <c r="G478" s="56" t="s">
        <v>635</v>
      </c>
    </row>
    <row r="479" spans="2:7" x14ac:dyDescent="0.25">
      <c r="B479" s="177" t="s">
        <v>1436</v>
      </c>
      <c r="C479" s="177" t="s">
        <v>1437</v>
      </c>
      <c r="D479" s="166"/>
      <c r="E479" s="184"/>
      <c r="F479" s="68"/>
      <c r="G479" s="56" t="s">
        <v>635</v>
      </c>
    </row>
    <row r="480" spans="2:7" ht="26.25" x14ac:dyDescent="0.25">
      <c r="B480" s="177" t="s">
        <v>1438</v>
      </c>
      <c r="C480" s="177" t="s">
        <v>1439</v>
      </c>
      <c r="D480" s="166"/>
      <c r="E480" s="184"/>
      <c r="F480" s="68"/>
      <c r="G480" s="56" t="s">
        <v>635</v>
      </c>
    </row>
    <row r="481" spans="2:7" x14ac:dyDescent="0.25">
      <c r="B481" s="177" t="s">
        <v>1440</v>
      </c>
      <c r="C481" s="177" t="s">
        <v>1441</v>
      </c>
      <c r="D481" s="166"/>
      <c r="E481" s="184"/>
      <c r="F481" s="68"/>
      <c r="G481" s="56" t="s">
        <v>635</v>
      </c>
    </row>
    <row r="482" spans="2:7" x14ac:dyDescent="0.25">
      <c r="B482" s="177" t="s">
        <v>1442</v>
      </c>
      <c r="C482" s="177" t="s">
        <v>1443</v>
      </c>
      <c r="D482" s="166"/>
      <c r="E482" s="184"/>
      <c r="F482" s="68"/>
      <c r="G482" s="56" t="s">
        <v>635</v>
      </c>
    </row>
    <row r="483" spans="2:7" x14ac:dyDescent="0.25">
      <c r="B483" s="177" t="s">
        <v>1444</v>
      </c>
      <c r="C483" s="177" t="s">
        <v>1445</v>
      </c>
      <c r="D483" s="166"/>
      <c r="E483" s="184"/>
      <c r="F483" s="68"/>
      <c r="G483" s="56" t="s">
        <v>635</v>
      </c>
    </row>
    <row r="484" spans="2:7" x14ac:dyDescent="0.25">
      <c r="B484" s="177" t="s">
        <v>1446</v>
      </c>
      <c r="C484" s="177" t="s">
        <v>1447</v>
      </c>
      <c r="D484" s="166"/>
      <c r="E484" s="184"/>
      <c r="F484" s="68"/>
      <c r="G484" s="56" t="s">
        <v>635</v>
      </c>
    </row>
    <row r="485" spans="2:7" x14ac:dyDescent="0.25">
      <c r="B485" s="177" t="s">
        <v>1448</v>
      </c>
      <c r="C485" s="177" t="s">
        <v>1449</v>
      </c>
      <c r="D485" s="166"/>
      <c r="E485" s="184"/>
      <c r="F485" s="68"/>
      <c r="G485" s="56" t="s">
        <v>635</v>
      </c>
    </row>
    <row r="486" spans="2:7" ht="26.25" x14ac:dyDescent="0.25">
      <c r="B486" s="177" t="s">
        <v>1450</v>
      </c>
      <c r="C486" s="177" t="s">
        <v>1451</v>
      </c>
      <c r="D486" s="166"/>
      <c r="E486" s="184"/>
      <c r="F486" s="68"/>
      <c r="G486" s="56" t="s">
        <v>635</v>
      </c>
    </row>
    <row r="487" spans="2:7" ht="26.25" x14ac:dyDescent="0.25">
      <c r="B487" s="177" t="s">
        <v>1452</v>
      </c>
      <c r="C487" s="177" t="s">
        <v>1453</v>
      </c>
      <c r="D487" s="166"/>
      <c r="E487" s="184"/>
      <c r="F487" s="68"/>
      <c r="G487" s="56" t="s">
        <v>635</v>
      </c>
    </row>
    <row r="488" spans="2:7" ht="26.25" x14ac:dyDescent="0.25">
      <c r="B488" s="177" t="s">
        <v>1454</v>
      </c>
      <c r="C488" s="177" t="s">
        <v>1455</v>
      </c>
      <c r="D488" s="166"/>
      <c r="E488" s="184"/>
      <c r="F488" s="68"/>
      <c r="G488" s="56" t="s">
        <v>635</v>
      </c>
    </row>
    <row r="489" spans="2:7" ht="26.25" x14ac:dyDescent="0.25">
      <c r="B489" s="177" t="s">
        <v>1456</v>
      </c>
      <c r="C489" s="177" t="s">
        <v>1457</v>
      </c>
      <c r="D489" s="166"/>
      <c r="E489" s="184"/>
      <c r="F489" s="68"/>
      <c r="G489" s="56" t="s">
        <v>635</v>
      </c>
    </row>
    <row r="490" spans="2:7" x14ac:dyDescent="0.25">
      <c r="B490" s="177" t="s">
        <v>1458</v>
      </c>
      <c r="C490" s="177" t="s">
        <v>1459</v>
      </c>
      <c r="D490" s="166"/>
      <c r="E490" s="184"/>
      <c r="F490" s="68"/>
      <c r="G490" s="56" t="s">
        <v>635</v>
      </c>
    </row>
    <row r="491" spans="2:7" ht="26.25" x14ac:dyDescent="0.25">
      <c r="B491" s="177" t="s">
        <v>1460</v>
      </c>
      <c r="C491" s="177" t="s">
        <v>1461</v>
      </c>
      <c r="D491" s="166"/>
      <c r="E491" s="184"/>
      <c r="F491" s="68"/>
      <c r="G491" s="56" t="s">
        <v>635</v>
      </c>
    </row>
    <row r="492" spans="2:7" ht="26.25" x14ac:dyDescent="0.25">
      <c r="B492" s="177" t="s">
        <v>1462</v>
      </c>
      <c r="C492" s="177" t="s">
        <v>1463</v>
      </c>
      <c r="D492" s="166"/>
      <c r="E492" s="184"/>
      <c r="F492" s="68"/>
      <c r="G492" s="56" t="s">
        <v>635</v>
      </c>
    </row>
    <row r="493" spans="2:7" ht="26.25" x14ac:dyDescent="0.25">
      <c r="B493" s="177" t="s">
        <v>1464</v>
      </c>
      <c r="C493" s="177" t="s">
        <v>1465</v>
      </c>
      <c r="D493" s="166"/>
      <c r="E493" s="184"/>
      <c r="F493" s="68"/>
      <c r="G493" s="56" t="s">
        <v>635</v>
      </c>
    </row>
    <row r="494" spans="2:7" ht="26.25" x14ac:dyDescent="0.25">
      <c r="B494" s="177" t="s">
        <v>1466</v>
      </c>
      <c r="C494" s="177" t="s">
        <v>1467</v>
      </c>
      <c r="D494" s="166"/>
      <c r="E494" s="184"/>
      <c r="F494" s="68"/>
      <c r="G494" s="56" t="s">
        <v>635</v>
      </c>
    </row>
    <row r="495" spans="2:7" ht="26.25" x14ac:dyDescent="0.25">
      <c r="B495" s="177" t="s">
        <v>1468</v>
      </c>
      <c r="C495" s="177" t="s">
        <v>1469</v>
      </c>
      <c r="D495" s="166"/>
      <c r="E495" s="184"/>
      <c r="F495" s="68"/>
      <c r="G495" s="56" t="s">
        <v>635</v>
      </c>
    </row>
    <row r="496" spans="2:7" ht="26.25" x14ac:dyDescent="0.25">
      <c r="B496" s="177" t="s">
        <v>1470</v>
      </c>
      <c r="C496" s="177" t="s">
        <v>1471</v>
      </c>
      <c r="D496" s="166"/>
      <c r="E496" s="184"/>
      <c r="F496" s="68"/>
      <c r="G496" s="56" t="s">
        <v>635</v>
      </c>
    </row>
    <row r="497" spans="2:7" ht="26.25" x14ac:dyDescent="0.25">
      <c r="B497" s="177" t="s">
        <v>1472</v>
      </c>
      <c r="C497" s="177" t="s">
        <v>1473</v>
      </c>
      <c r="D497" s="166"/>
      <c r="E497" s="184"/>
      <c r="F497" s="68"/>
      <c r="G497" s="56" t="s">
        <v>635</v>
      </c>
    </row>
    <row r="498" spans="2:7" ht="26.25" x14ac:dyDescent="0.25">
      <c r="B498" s="177" t="s">
        <v>1474</v>
      </c>
      <c r="C498" s="177" t="s">
        <v>1475</v>
      </c>
      <c r="D498" s="166"/>
      <c r="E498" s="184"/>
      <c r="F498" s="68"/>
      <c r="G498" s="56" t="s">
        <v>635</v>
      </c>
    </row>
    <row r="499" spans="2:7" ht="26.25" x14ac:dyDescent="0.25">
      <c r="B499" s="177" t="s">
        <v>1476</v>
      </c>
      <c r="C499" s="177" t="s">
        <v>1477</v>
      </c>
      <c r="D499" s="166"/>
      <c r="E499" s="184"/>
      <c r="F499" s="68"/>
      <c r="G499" s="56" t="s">
        <v>635</v>
      </c>
    </row>
    <row r="500" spans="2:7" ht="26.25" x14ac:dyDescent="0.25">
      <c r="B500" s="177" t="s">
        <v>1478</v>
      </c>
      <c r="C500" s="177" t="s">
        <v>1479</v>
      </c>
      <c r="D500" s="166"/>
      <c r="E500" s="184"/>
      <c r="F500" s="68"/>
      <c r="G500" s="56" t="s">
        <v>635</v>
      </c>
    </row>
    <row r="501" spans="2:7" ht="26.25" x14ac:dyDescent="0.25">
      <c r="B501" s="177" t="s">
        <v>1480</v>
      </c>
      <c r="C501" s="177" t="s">
        <v>1481</v>
      </c>
      <c r="D501" s="166"/>
      <c r="E501" s="184"/>
      <c r="F501" s="68"/>
      <c r="G501" s="56" t="s">
        <v>635</v>
      </c>
    </row>
    <row r="502" spans="2:7" ht="26.25" x14ac:dyDescent="0.25">
      <c r="B502" s="177" t="s">
        <v>1482</v>
      </c>
      <c r="C502" s="177" t="s">
        <v>1483</v>
      </c>
      <c r="D502" s="166"/>
      <c r="E502" s="184"/>
      <c r="F502" s="68"/>
      <c r="G502" s="56" t="s">
        <v>635</v>
      </c>
    </row>
    <row r="503" spans="2:7" ht="26.25" x14ac:dyDescent="0.25">
      <c r="B503" s="177" t="s">
        <v>1484</v>
      </c>
      <c r="C503" s="177" t="s">
        <v>1485</v>
      </c>
      <c r="D503" s="166"/>
      <c r="E503" s="184"/>
      <c r="F503" s="68"/>
      <c r="G503" s="56" t="s">
        <v>635</v>
      </c>
    </row>
    <row r="504" spans="2:7" x14ac:dyDescent="0.25">
      <c r="B504" s="177" t="s">
        <v>1486</v>
      </c>
      <c r="C504" s="177" t="s">
        <v>1487</v>
      </c>
      <c r="D504" s="166"/>
      <c r="E504" s="184"/>
      <c r="F504" s="68"/>
      <c r="G504" s="56" t="s">
        <v>635</v>
      </c>
    </row>
    <row r="505" spans="2:7" ht="26.25" x14ac:dyDescent="0.25">
      <c r="B505" s="177" t="s">
        <v>1488</v>
      </c>
      <c r="C505" s="177" t="s">
        <v>1489</v>
      </c>
      <c r="D505" s="166"/>
      <c r="E505" s="184"/>
      <c r="F505" s="68"/>
      <c r="G505" s="56" t="s">
        <v>635</v>
      </c>
    </row>
    <row r="506" spans="2:7" x14ac:dyDescent="0.25">
      <c r="B506" s="177" t="s">
        <v>1490</v>
      </c>
      <c r="C506" s="177" t="s">
        <v>1491</v>
      </c>
      <c r="D506" s="166"/>
      <c r="E506" s="184"/>
      <c r="F506" s="68"/>
      <c r="G506" s="56" t="s">
        <v>635</v>
      </c>
    </row>
    <row r="507" spans="2:7" x14ac:dyDescent="0.25">
      <c r="B507" s="177" t="s">
        <v>1492</v>
      </c>
      <c r="C507" s="177" t="s">
        <v>1493</v>
      </c>
      <c r="D507" s="166"/>
      <c r="E507" s="184"/>
      <c r="F507" s="68"/>
      <c r="G507" s="56" t="s">
        <v>635</v>
      </c>
    </row>
    <row r="508" spans="2:7" ht="26.25" x14ac:dyDescent="0.25">
      <c r="B508" s="177" t="s">
        <v>1494</v>
      </c>
      <c r="C508" s="177" t="s">
        <v>1495</v>
      </c>
      <c r="D508" s="166"/>
      <c r="E508" s="184"/>
      <c r="F508" s="68"/>
      <c r="G508" s="56" t="s">
        <v>635</v>
      </c>
    </row>
    <row r="509" spans="2:7" ht="26.25" x14ac:dyDescent="0.25">
      <c r="B509" s="177" t="s">
        <v>1496</v>
      </c>
      <c r="C509" s="177" t="s">
        <v>1497</v>
      </c>
      <c r="D509" s="166"/>
      <c r="E509" s="184"/>
      <c r="F509" s="68"/>
      <c r="G509" s="56" t="s">
        <v>635</v>
      </c>
    </row>
    <row r="510" spans="2:7" x14ac:dyDescent="0.25">
      <c r="B510" s="177" t="s">
        <v>1498</v>
      </c>
      <c r="C510" s="177" t="s">
        <v>1499</v>
      </c>
      <c r="D510" s="166"/>
      <c r="E510" s="184"/>
      <c r="F510" s="68"/>
      <c r="G510" s="56" t="s">
        <v>635</v>
      </c>
    </row>
    <row r="511" spans="2:7" x14ac:dyDescent="0.25">
      <c r="B511" s="177" t="s">
        <v>1500</v>
      </c>
      <c r="C511" s="177" t="s">
        <v>1501</v>
      </c>
      <c r="D511" s="166"/>
      <c r="E511" s="184"/>
      <c r="F511" s="68"/>
      <c r="G511" s="56" t="s">
        <v>635</v>
      </c>
    </row>
    <row r="512" spans="2:7" ht="26.25" x14ac:dyDescent="0.25">
      <c r="B512" s="177" t="s">
        <v>1502</v>
      </c>
      <c r="C512" s="177" t="s">
        <v>1503</v>
      </c>
      <c r="D512" s="166"/>
      <c r="E512" s="184"/>
      <c r="F512" s="68"/>
      <c r="G512" s="56" t="s">
        <v>635</v>
      </c>
    </row>
    <row r="513" spans="2:7" x14ac:dyDescent="0.25">
      <c r="B513" s="177" t="s">
        <v>1504</v>
      </c>
      <c r="C513" s="177" t="s">
        <v>1505</v>
      </c>
      <c r="D513" s="166"/>
      <c r="E513" s="184"/>
      <c r="F513" s="68"/>
      <c r="G513" s="56" t="s">
        <v>635</v>
      </c>
    </row>
    <row r="514" spans="2:7" ht="26.25" x14ac:dyDescent="0.25">
      <c r="B514" s="177" t="s">
        <v>1506</v>
      </c>
      <c r="C514" s="177" t="s">
        <v>1507</v>
      </c>
      <c r="D514" s="166"/>
      <c r="E514" s="184"/>
      <c r="F514" s="68"/>
      <c r="G514" s="56" t="s">
        <v>635</v>
      </c>
    </row>
    <row r="515" spans="2:7" ht="26.25" x14ac:dyDescent="0.25">
      <c r="B515" s="177" t="s">
        <v>1508</v>
      </c>
      <c r="C515" s="177" t="s">
        <v>1509</v>
      </c>
      <c r="D515" s="166"/>
      <c r="E515" s="184"/>
      <c r="F515" s="68"/>
      <c r="G515" s="56" t="s">
        <v>635</v>
      </c>
    </row>
    <row r="516" spans="2:7" x14ac:dyDescent="0.25">
      <c r="B516" s="177" t="s">
        <v>1510</v>
      </c>
      <c r="C516" s="177" t="s">
        <v>1511</v>
      </c>
      <c r="D516" s="166"/>
      <c r="E516" s="184"/>
      <c r="F516" s="68"/>
      <c r="G516" s="56" t="s">
        <v>635</v>
      </c>
    </row>
    <row r="517" spans="2:7" ht="26.25" x14ac:dyDescent="0.25">
      <c r="B517" s="177" t="s">
        <v>1512</v>
      </c>
      <c r="C517" s="177" t="s">
        <v>1513</v>
      </c>
      <c r="D517" s="166"/>
      <c r="E517" s="184"/>
      <c r="F517" s="68"/>
      <c r="G517" s="56" t="s">
        <v>635</v>
      </c>
    </row>
    <row r="518" spans="2:7" ht="26.25" x14ac:dyDescent="0.25">
      <c r="B518" s="177" t="s">
        <v>1514</v>
      </c>
      <c r="C518" s="177" t="s">
        <v>1515</v>
      </c>
      <c r="D518" s="166"/>
      <c r="E518" s="184"/>
      <c r="F518" s="68"/>
      <c r="G518" s="56" t="s">
        <v>635</v>
      </c>
    </row>
    <row r="519" spans="2:7" ht="26.25" x14ac:dyDescent="0.25">
      <c r="B519" s="177" t="s">
        <v>1516</v>
      </c>
      <c r="C519" s="177" t="s">
        <v>1517</v>
      </c>
      <c r="D519" s="166"/>
      <c r="E519" s="184"/>
      <c r="F519" s="68"/>
      <c r="G519" s="56" t="s">
        <v>635</v>
      </c>
    </row>
    <row r="520" spans="2:7" ht="26.25" x14ac:dyDescent="0.25">
      <c r="B520" s="177" t="s">
        <v>1518</v>
      </c>
      <c r="C520" s="177" t="s">
        <v>1519</v>
      </c>
      <c r="D520" s="166"/>
      <c r="E520" s="184"/>
      <c r="F520" s="68"/>
      <c r="G520" s="56" t="s">
        <v>635</v>
      </c>
    </row>
    <row r="521" spans="2:7" ht="26.25" x14ac:dyDescent="0.25">
      <c r="B521" s="177" t="s">
        <v>1520</v>
      </c>
      <c r="C521" s="177" t="s">
        <v>1521</v>
      </c>
      <c r="D521" s="166"/>
      <c r="E521" s="184"/>
      <c r="F521" s="68"/>
      <c r="G521" s="56" t="s">
        <v>635</v>
      </c>
    </row>
    <row r="522" spans="2:7" ht="26.25" x14ac:dyDescent="0.25">
      <c r="B522" s="177" t="s">
        <v>1522</v>
      </c>
      <c r="C522" s="177" t="s">
        <v>1523</v>
      </c>
      <c r="D522" s="166"/>
      <c r="E522" s="184"/>
      <c r="F522" s="68"/>
      <c r="G522" s="56" t="s">
        <v>635</v>
      </c>
    </row>
    <row r="523" spans="2:7" ht="26.25" x14ac:dyDescent="0.25">
      <c r="B523" s="177" t="s">
        <v>1524</v>
      </c>
      <c r="C523" s="177" t="s">
        <v>1525</v>
      </c>
      <c r="D523" s="166"/>
      <c r="E523" s="184"/>
      <c r="F523" s="68"/>
      <c r="G523" s="56" t="s">
        <v>635</v>
      </c>
    </row>
    <row r="524" spans="2:7" ht="26.25" x14ac:dyDescent="0.25">
      <c r="B524" s="177" t="s">
        <v>1526</v>
      </c>
      <c r="C524" s="177" t="s">
        <v>1527</v>
      </c>
      <c r="D524" s="166"/>
      <c r="E524" s="184"/>
      <c r="F524" s="68"/>
      <c r="G524" s="56" t="s">
        <v>635</v>
      </c>
    </row>
    <row r="525" spans="2:7" ht="26.25" x14ac:dyDescent="0.25">
      <c r="B525" s="177" t="s">
        <v>1528</v>
      </c>
      <c r="C525" s="177" t="s">
        <v>1529</v>
      </c>
      <c r="D525" s="166"/>
      <c r="E525" s="184"/>
      <c r="F525" s="68"/>
      <c r="G525" s="56" t="s">
        <v>635</v>
      </c>
    </row>
    <row r="526" spans="2:7" ht="26.25" x14ac:dyDescent="0.25">
      <c r="B526" s="177" t="s">
        <v>1530</v>
      </c>
      <c r="C526" s="177" t="s">
        <v>1531</v>
      </c>
      <c r="D526" s="166"/>
      <c r="E526" s="184"/>
      <c r="F526" s="68"/>
      <c r="G526" s="56" t="s">
        <v>635</v>
      </c>
    </row>
    <row r="527" spans="2:7" ht="26.25" x14ac:dyDescent="0.25">
      <c r="B527" s="177" t="s">
        <v>1532</v>
      </c>
      <c r="C527" s="177" t="s">
        <v>1533</v>
      </c>
      <c r="D527" s="166"/>
      <c r="E527" s="184"/>
      <c r="F527" s="68"/>
      <c r="G527" s="56" t="s">
        <v>635</v>
      </c>
    </row>
    <row r="528" spans="2:7" ht="26.25" x14ac:dyDescent="0.25">
      <c r="B528" s="177" t="s">
        <v>1534</v>
      </c>
      <c r="C528" s="177" t="s">
        <v>1535</v>
      </c>
      <c r="D528" s="166"/>
      <c r="E528" s="184"/>
      <c r="F528" s="68"/>
      <c r="G528" s="56" t="s">
        <v>635</v>
      </c>
    </row>
    <row r="529" spans="2:7" ht="26.25" x14ac:dyDescent="0.25">
      <c r="B529" s="177" t="s">
        <v>1981</v>
      </c>
      <c r="C529" s="177" t="s">
        <v>1982</v>
      </c>
      <c r="D529" s="166"/>
      <c r="E529" s="184"/>
      <c r="F529" s="68"/>
      <c r="G529" s="56" t="s">
        <v>635</v>
      </c>
    </row>
    <row r="530" spans="2:7" ht="26.25" x14ac:dyDescent="0.25">
      <c r="B530" s="177" t="s">
        <v>1983</v>
      </c>
      <c r="C530" s="177" t="s">
        <v>1984</v>
      </c>
      <c r="D530" s="166"/>
      <c r="E530" s="184"/>
      <c r="F530" s="68"/>
      <c r="G530" s="56" t="s">
        <v>635</v>
      </c>
    </row>
    <row r="531" spans="2:7" ht="26.25" x14ac:dyDescent="0.25">
      <c r="B531" s="177" t="s">
        <v>1985</v>
      </c>
      <c r="C531" s="177" t="s">
        <v>1986</v>
      </c>
      <c r="D531" s="166"/>
      <c r="E531" s="184"/>
      <c r="F531" s="68"/>
      <c r="G531" s="56" t="s">
        <v>635</v>
      </c>
    </row>
    <row r="532" spans="2:7" x14ac:dyDescent="0.25">
      <c r="B532" s="177" t="s">
        <v>2109</v>
      </c>
      <c r="C532" s="177" t="s">
        <v>2110</v>
      </c>
      <c r="D532" s="166"/>
      <c r="E532" s="184"/>
      <c r="F532" s="68"/>
      <c r="G532" s="56" t="s">
        <v>635</v>
      </c>
    </row>
    <row r="533" spans="2:7" x14ac:dyDescent="0.25">
      <c r="B533" s="177" t="s">
        <v>2111</v>
      </c>
      <c r="C533" s="177" t="s">
        <v>2112</v>
      </c>
      <c r="D533" s="166"/>
      <c r="E533" s="184"/>
      <c r="F533" s="68"/>
      <c r="G533" s="56" t="s">
        <v>635</v>
      </c>
    </row>
    <row r="534" spans="2:7" x14ac:dyDescent="0.25">
      <c r="B534" s="177" t="s">
        <v>2113</v>
      </c>
      <c r="C534" s="177" t="s">
        <v>2114</v>
      </c>
      <c r="D534" s="166"/>
      <c r="E534" s="184"/>
      <c r="F534" s="68"/>
      <c r="G534" s="56" t="s">
        <v>635</v>
      </c>
    </row>
    <row r="535" spans="2:7" x14ac:dyDescent="0.25">
      <c r="B535" s="177" t="s">
        <v>1536</v>
      </c>
      <c r="C535" s="177" t="s">
        <v>1537</v>
      </c>
      <c r="D535" s="166"/>
      <c r="E535" s="184"/>
      <c r="F535" s="68"/>
      <c r="G535" s="56" t="s">
        <v>635</v>
      </c>
    </row>
    <row r="536" spans="2:7" x14ac:dyDescent="0.25">
      <c r="B536" s="177" t="s">
        <v>1538</v>
      </c>
      <c r="C536" s="177" t="s">
        <v>1539</v>
      </c>
      <c r="D536" s="166"/>
      <c r="E536" s="184"/>
      <c r="F536" s="68"/>
      <c r="G536" s="56" t="s">
        <v>635</v>
      </c>
    </row>
    <row r="537" spans="2:7" x14ac:dyDescent="0.25">
      <c r="B537" s="177" t="s">
        <v>1540</v>
      </c>
      <c r="C537" s="177" t="s">
        <v>1541</v>
      </c>
      <c r="D537" s="154"/>
      <c r="E537" s="184"/>
      <c r="F537" s="68"/>
      <c r="G537" s="56" t="s">
        <v>635</v>
      </c>
    </row>
    <row r="538" spans="2:7" x14ac:dyDescent="0.25">
      <c r="B538" s="177" t="s">
        <v>1542</v>
      </c>
      <c r="C538" s="177" t="s">
        <v>1543</v>
      </c>
      <c r="D538" s="154"/>
      <c r="E538" s="184"/>
      <c r="F538" s="68"/>
      <c r="G538" s="56" t="s">
        <v>635</v>
      </c>
    </row>
    <row r="539" spans="2:7" x14ac:dyDescent="0.25">
      <c r="B539" s="177" t="s">
        <v>1544</v>
      </c>
      <c r="C539" s="177" t="s">
        <v>1545</v>
      </c>
      <c r="D539" s="154"/>
      <c r="E539" s="184"/>
      <c r="F539" s="68"/>
      <c r="G539" s="56" t="s">
        <v>635</v>
      </c>
    </row>
    <row r="540" spans="2:7" x14ac:dyDescent="0.25">
      <c r="B540" s="177" t="s">
        <v>1546</v>
      </c>
      <c r="C540" s="177" t="s">
        <v>1547</v>
      </c>
      <c r="D540" s="154"/>
      <c r="E540" s="184"/>
      <c r="F540" s="68"/>
      <c r="G540" s="56" t="s">
        <v>635</v>
      </c>
    </row>
    <row r="541" spans="2:7" x14ac:dyDescent="0.25">
      <c r="B541" s="177" t="s">
        <v>1548</v>
      </c>
      <c r="C541" s="177" t="s">
        <v>1549</v>
      </c>
      <c r="D541" s="154"/>
      <c r="E541" s="184"/>
      <c r="F541" s="68"/>
      <c r="G541" s="56" t="s">
        <v>635</v>
      </c>
    </row>
    <row r="542" spans="2:7" x14ac:dyDescent="0.25">
      <c r="B542" s="177" t="s">
        <v>1550</v>
      </c>
      <c r="C542" s="177" t="s">
        <v>1551</v>
      </c>
      <c r="D542" s="154"/>
      <c r="E542" s="184"/>
      <c r="F542" s="68"/>
      <c r="G542" s="56" t="s">
        <v>635</v>
      </c>
    </row>
    <row r="543" spans="2:7" x14ac:dyDescent="0.25">
      <c r="B543" s="177" t="s">
        <v>1552</v>
      </c>
      <c r="C543" s="177" t="s">
        <v>1553</v>
      </c>
      <c r="D543" s="154"/>
      <c r="E543" s="184"/>
      <c r="F543" s="68"/>
      <c r="G543" s="56" t="s">
        <v>635</v>
      </c>
    </row>
    <row r="544" spans="2:7" ht="26.25" x14ac:dyDescent="0.25">
      <c r="B544" s="177" t="s">
        <v>1554</v>
      </c>
      <c r="C544" s="177" t="s">
        <v>1555</v>
      </c>
      <c r="D544" s="154"/>
      <c r="E544" s="184"/>
      <c r="F544" s="68"/>
      <c r="G544" s="56" t="s">
        <v>635</v>
      </c>
    </row>
    <row r="545" spans="2:7" x14ac:dyDescent="0.25">
      <c r="B545" s="177" t="s">
        <v>1556</v>
      </c>
      <c r="C545" s="177" t="s">
        <v>1557</v>
      </c>
      <c r="D545" s="154"/>
      <c r="E545" s="184"/>
      <c r="F545" s="68"/>
      <c r="G545" s="56" t="s">
        <v>635</v>
      </c>
    </row>
    <row r="546" spans="2:7" x14ac:dyDescent="0.25">
      <c r="B546" s="177" t="s">
        <v>1558</v>
      </c>
      <c r="C546" s="177" t="s">
        <v>1557</v>
      </c>
      <c r="D546" s="166"/>
      <c r="E546" s="184"/>
      <c r="F546" s="68"/>
      <c r="G546" s="56" t="s">
        <v>635</v>
      </c>
    </row>
    <row r="547" spans="2:7" x14ac:dyDescent="0.25">
      <c r="B547" s="177" t="s">
        <v>1559</v>
      </c>
      <c r="C547" s="177" t="s">
        <v>472</v>
      </c>
      <c r="D547" s="166"/>
      <c r="E547" s="184"/>
      <c r="F547" s="68"/>
      <c r="G547" s="56" t="s">
        <v>635</v>
      </c>
    </row>
    <row r="548" spans="2:7" x14ac:dyDescent="0.25">
      <c r="B548" s="177" t="s">
        <v>1560</v>
      </c>
      <c r="C548" s="177" t="s">
        <v>1561</v>
      </c>
      <c r="D548" s="166"/>
      <c r="E548" s="184"/>
      <c r="F548" s="68"/>
      <c r="G548" s="56" t="s">
        <v>635</v>
      </c>
    </row>
    <row r="549" spans="2:7" ht="26.25" x14ac:dyDescent="0.25">
      <c r="B549" s="177" t="s">
        <v>1987</v>
      </c>
      <c r="C549" s="177" t="s">
        <v>1988</v>
      </c>
      <c r="D549" s="154"/>
      <c r="E549" s="184"/>
      <c r="F549" s="68"/>
      <c r="G549" s="56" t="s">
        <v>635</v>
      </c>
    </row>
    <row r="550" spans="2:7" x14ac:dyDescent="0.25">
      <c r="B550" s="177" t="s">
        <v>1562</v>
      </c>
      <c r="C550" s="177" t="s">
        <v>1563</v>
      </c>
      <c r="D550" s="166"/>
      <c r="E550" s="184"/>
      <c r="F550" s="68"/>
      <c r="G550" s="56" t="s">
        <v>635</v>
      </c>
    </row>
    <row r="551" spans="2:7" x14ac:dyDescent="0.25">
      <c r="B551" s="177" t="s">
        <v>1564</v>
      </c>
      <c r="C551" s="177" t="s">
        <v>1433</v>
      </c>
      <c r="D551" s="166"/>
      <c r="E551" s="184"/>
      <c r="F551" s="68"/>
      <c r="G551" s="56" t="s">
        <v>635</v>
      </c>
    </row>
    <row r="552" spans="2:7" ht="26.25" x14ac:dyDescent="0.25">
      <c r="B552" s="177" t="s">
        <v>1565</v>
      </c>
      <c r="C552" s="177" t="s">
        <v>1566</v>
      </c>
      <c r="D552" s="166"/>
      <c r="E552" s="184"/>
      <c r="F552" s="68"/>
      <c r="G552" s="56" t="s">
        <v>635</v>
      </c>
    </row>
    <row r="553" spans="2:7" x14ac:dyDescent="0.25">
      <c r="B553" s="177" t="s">
        <v>1567</v>
      </c>
      <c r="C553" s="177" t="s">
        <v>1568</v>
      </c>
      <c r="D553" s="166"/>
      <c r="E553" s="184"/>
      <c r="F553" s="68"/>
      <c r="G553" s="56" t="s">
        <v>635</v>
      </c>
    </row>
    <row r="554" spans="2:7" x14ac:dyDescent="0.25">
      <c r="B554" s="177" t="s">
        <v>1569</v>
      </c>
      <c r="C554" s="177" t="s">
        <v>598</v>
      </c>
      <c r="D554" s="166"/>
      <c r="E554" s="184"/>
      <c r="F554" s="68"/>
      <c r="G554" s="56" t="s">
        <v>635</v>
      </c>
    </row>
    <row r="555" spans="2:7" x14ac:dyDescent="0.25">
      <c r="B555" s="177" t="s">
        <v>1570</v>
      </c>
      <c r="C555" s="177" t="s">
        <v>1571</v>
      </c>
      <c r="D555" s="166"/>
      <c r="E555" s="184"/>
      <c r="F555" s="68"/>
      <c r="G555" s="56" t="s">
        <v>635</v>
      </c>
    </row>
    <row r="556" spans="2:7" x14ac:dyDescent="0.25">
      <c r="B556" s="177" t="s">
        <v>1572</v>
      </c>
      <c r="C556" s="177" t="s">
        <v>1573</v>
      </c>
      <c r="D556" s="166"/>
      <c r="E556" s="184"/>
      <c r="F556" s="68"/>
      <c r="G556" s="56" t="s">
        <v>635</v>
      </c>
    </row>
    <row r="557" spans="2:7" x14ac:dyDescent="0.25">
      <c r="B557" s="177" t="s">
        <v>1574</v>
      </c>
      <c r="C557" s="177" t="s">
        <v>1575</v>
      </c>
      <c r="D557" s="166"/>
      <c r="E557" s="184"/>
      <c r="F557" s="68"/>
      <c r="G557" s="56" t="s">
        <v>635</v>
      </c>
    </row>
    <row r="558" spans="2:7" x14ac:dyDescent="0.25">
      <c r="B558" s="177" t="s">
        <v>1576</v>
      </c>
      <c r="C558" s="177" t="s">
        <v>1577</v>
      </c>
      <c r="D558" s="166"/>
      <c r="E558" s="184"/>
      <c r="F558" s="68"/>
      <c r="G558" s="56" t="s">
        <v>635</v>
      </c>
    </row>
    <row r="559" spans="2:7" x14ac:dyDescent="0.25">
      <c r="B559" s="177" t="s">
        <v>1578</v>
      </c>
      <c r="C559" s="177" t="s">
        <v>602</v>
      </c>
      <c r="D559" s="166"/>
      <c r="E559" s="184"/>
      <c r="F559" s="68"/>
      <c r="G559" s="56" t="s">
        <v>635</v>
      </c>
    </row>
    <row r="560" spans="2:7" x14ac:dyDescent="0.25">
      <c r="B560" s="177" t="s">
        <v>1579</v>
      </c>
      <c r="C560" s="177" t="s">
        <v>604</v>
      </c>
      <c r="D560" s="166"/>
      <c r="E560" s="184"/>
      <c r="F560" s="68"/>
      <c r="G560" s="56" t="s">
        <v>635</v>
      </c>
    </row>
    <row r="561" spans="2:7" x14ac:dyDescent="0.25">
      <c r="B561" s="177" t="s">
        <v>1580</v>
      </c>
      <c r="C561" s="177" t="s">
        <v>1581</v>
      </c>
      <c r="D561" s="166"/>
      <c r="E561" s="184"/>
      <c r="F561" s="68"/>
      <c r="G561" s="56" t="s">
        <v>635</v>
      </c>
    </row>
    <row r="562" spans="2:7" x14ac:dyDescent="0.25">
      <c r="B562" s="177" t="s">
        <v>1582</v>
      </c>
      <c r="C562" s="177" t="s">
        <v>1583</v>
      </c>
      <c r="D562" s="166"/>
      <c r="E562" s="184"/>
      <c r="F562" s="68"/>
      <c r="G562" s="56" t="s">
        <v>635</v>
      </c>
    </row>
    <row r="563" spans="2:7" x14ac:dyDescent="0.25">
      <c r="B563" s="177" t="s">
        <v>1584</v>
      </c>
      <c r="C563" s="177" t="s">
        <v>1585</v>
      </c>
      <c r="D563" s="166"/>
      <c r="E563" s="184"/>
      <c r="F563" s="68"/>
      <c r="G563" s="56" t="s">
        <v>635</v>
      </c>
    </row>
    <row r="564" spans="2:7" x14ac:dyDescent="0.25">
      <c r="B564" s="177" t="s">
        <v>1586</v>
      </c>
      <c r="C564" s="177" t="s">
        <v>1587</v>
      </c>
      <c r="D564" s="166"/>
      <c r="E564" s="184"/>
      <c r="F564" s="68"/>
      <c r="G564" s="56" t="s">
        <v>635</v>
      </c>
    </row>
    <row r="565" spans="2:7" x14ac:dyDescent="0.25">
      <c r="B565" s="177" t="s">
        <v>1588</v>
      </c>
      <c r="C565" s="177" t="s">
        <v>1589</v>
      </c>
      <c r="D565" s="166"/>
      <c r="E565" s="184"/>
      <c r="F565" s="68"/>
      <c r="G565" s="56" t="s">
        <v>635</v>
      </c>
    </row>
    <row r="566" spans="2:7" x14ac:dyDescent="0.25">
      <c r="B566" s="177" t="s">
        <v>1590</v>
      </c>
      <c r="C566" s="177" t="s">
        <v>1591</v>
      </c>
      <c r="D566" s="166"/>
      <c r="E566" s="184"/>
      <c r="F566" s="68"/>
      <c r="G566" s="56" t="s">
        <v>635</v>
      </c>
    </row>
    <row r="567" spans="2:7" x14ac:dyDescent="0.25">
      <c r="B567" s="177" t="s">
        <v>1592</v>
      </c>
      <c r="C567" s="177" t="s">
        <v>1593</v>
      </c>
      <c r="D567" s="166"/>
      <c r="E567" s="184"/>
      <c r="F567" s="68"/>
      <c r="G567" s="56" t="s">
        <v>635</v>
      </c>
    </row>
    <row r="568" spans="2:7" x14ac:dyDescent="0.25">
      <c r="B568" s="177" t="s">
        <v>1594</v>
      </c>
      <c r="C568" s="177" t="s">
        <v>1595</v>
      </c>
      <c r="D568" s="166"/>
      <c r="E568" s="184"/>
      <c r="F568" s="68"/>
      <c r="G568" s="56" t="s">
        <v>635</v>
      </c>
    </row>
    <row r="569" spans="2:7" x14ac:dyDescent="0.25">
      <c r="B569" s="177" t="s">
        <v>1596</v>
      </c>
      <c r="C569" s="177" t="s">
        <v>1597</v>
      </c>
      <c r="D569" s="166"/>
      <c r="E569" s="184"/>
      <c r="F569" s="68"/>
      <c r="G569" s="56" t="s">
        <v>635</v>
      </c>
    </row>
    <row r="570" spans="2:7" x14ac:dyDescent="0.25">
      <c r="B570" s="177" t="s">
        <v>1598</v>
      </c>
      <c r="C570" s="177" t="s">
        <v>1599</v>
      </c>
      <c r="D570" s="166"/>
      <c r="E570" s="184"/>
      <c r="F570" s="68"/>
      <c r="G570" s="56" t="s">
        <v>635</v>
      </c>
    </row>
    <row r="571" spans="2:7" x14ac:dyDescent="0.25">
      <c r="B571" s="177" t="s">
        <v>1600</v>
      </c>
      <c r="C571" s="177" t="s">
        <v>1601</v>
      </c>
      <c r="D571" s="166"/>
      <c r="E571" s="184"/>
      <c r="F571" s="68"/>
      <c r="G571" s="56" t="s">
        <v>635</v>
      </c>
    </row>
    <row r="572" spans="2:7" x14ac:dyDescent="0.25">
      <c r="B572" s="177" t="s">
        <v>1602</v>
      </c>
      <c r="C572" s="177" t="s">
        <v>1603</v>
      </c>
      <c r="D572" s="166"/>
      <c r="E572" s="184"/>
      <c r="F572" s="68"/>
      <c r="G572" s="56" t="s">
        <v>635</v>
      </c>
    </row>
    <row r="573" spans="2:7" x14ac:dyDescent="0.25">
      <c r="B573" s="177" t="s">
        <v>1604</v>
      </c>
      <c r="C573" s="177" t="s">
        <v>1605</v>
      </c>
      <c r="D573" s="166"/>
      <c r="E573" s="184"/>
      <c r="F573" s="68"/>
      <c r="G573" s="56" t="s">
        <v>635</v>
      </c>
    </row>
    <row r="574" spans="2:7" ht="26.25" x14ac:dyDescent="0.25">
      <c r="B574" s="177" t="s">
        <v>1606</v>
      </c>
      <c r="C574" s="177" t="s">
        <v>1607</v>
      </c>
      <c r="D574" s="166"/>
      <c r="E574" s="184"/>
      <c r="F574" s="68"/>
      <c r="G574" s="56" t="s">
        <v>635</v>
      </c>
    </row>
    <row r="575" spans="2:7" ht="26.25" x14ac:dyDescent="0.25">
      <c r="B575" s="177" t="s">
        <v>1608</v>
      </c>
      <c r="C575" s="177" t="s">
        <v>1609</v>
      </c>
      <c r="D575" s="166"/>
      <c r="E575" s="184"/>
      <c r="F575" s="68"/>
      <c r="G575" s="56" t="s">
        <v>635</v>
      </c>
    </row>
    <row r="576" spans="2:7" ht="26.25" x14ac:dyDescent="0.25">
      <c r="B576" s="177" t="s">
        <v>1610</v>
      </c>
      <c r="C576" s="177" t="s">
        <v>1611</v>
      </c>
      <c r="D576" s="166"/>
      <c r="E576" s="184"/>
      <c r="F576" s="68"/>
      <c r="G576" s="56" t="s">
        <v>635</v>
      </c>
    </row>
    <row r="577" spans="2:7" x14ac:dyDescent="0.25">
      <c r="B577" s="177" t="s">
        <v>1612</v>
      </c>
      <c r="C577" s="177" t="s">
        <v>1613</v>
      </c>
      <c r="D577" s="166"/>
      <c r="E577" s="184"/>
      <c r="F577" s="68"/>
      <c r="G577" s="56" t="s">
        <v>635</v>
      </c>
    </row>
    <row r="578" spans="2:7" x14ac:dyDescent="0.25">
      <c r="B578" s="177" t="s">
        <v>1614</v>
      </c>
      <c r="C578" s="177" t="s">
        <v>1615</v>
      </c>
      <c r="D578" s="166"/>
      <c r="E578" s="184"/>
      <c r="F578" s="68"/>
      <c r="G578" s="56" t="s">
        <v>635</v>
      </c>
    </row>
    <row r="579" spans="2:7" ht="26.25" x14ac:dyDescent="0.25">
      <c r="B579" s="177" t="s">
        <v>1616</v>
      </c>
      <c r="C579" s="177" t="s">
        <v>1617</v>
      </c>
      <c r="D579" s="166"/>
      <c r="E579" s="184"/>
      <c r="F579" s="68"/>
      <c r="G579" s="56" t="s">
        <v>635</v>
      </c>
    </row>
    <row r="580" spans="2:7" x14ac:dyDescent="0.25">
      <c r="B580" s="177" t="s">
        <v>1618</v>
      </c>
      <c r="C580" s="177" t="s">
        <v>1619</v>
      </c>
      <c r="D580" s="166"/>
      <c r="E580" s="184"/>
      <c r="F580" s="68"/>
      <c r="G580" s="56" t="s">
        <v>635</v>
      </c>
    </row>
    <row r="581" spans="2:7" ht="26.25" x14ac:dyDescent="0.25">
      <c r="B581" s="177" t="s">
        <v>1620</v>
      </c>
      <c r="C581" s="177" t="s">
        <v>1621</v>
      </c>
      <c r="D581" s="166"/>
      <c r="E581" s="184"/>
      <c r="F581" s="68"/>
      <c r="G581" s="56" t="s">
        <v>635</v>
      </c>
    </row>
    <row r="582" spans="2:7" ht="26.25" x14ac:dyDescent="0.25">
      <c r="B582" s="177" t="s">
        <v>1622</v>
      </c>
      <c r="C582" s="177" t="s">
        <v>1623</v>
      </c>
      <c r="D582" s="166"/>
      <c r="E582" s="184"/>
      <c r="F582" s="68"/>
      <c r="G582" s="56" t="s">
        <v>635</v>
      </c>
    </row>
    <row r="583" spans="2:7" x14ac:dyDescent="0.25">
      <c r="B583" s="177" t="s">
        <v>1624</v>
      </c>
      <c r="C583" s="177" t="s">
        <v>474</v>
      </c>
      <c r="D583" s="166"/>
      <c r="E583" s="184"/>
      <c r="F583" s="68"/>
      <c r="G583" s="56" t="s">
        <v>635</v>
      </c>
    </row>
    <row r="584" spans="2:7" x14ac:dyDescent="0.25">
      <c r="B584" s="177" t="s">
        <v>1625</v>
      </c>
      <c r="C584" s="177" t="s">
        <v>476</v>
      </c>
      <c r="D584" s="166"/>
      <c r="E584" s="184"/>
      <c r="F584" s="68"/>
      <c r="G584" s="56" t="s">
        <v>635</v>
      </c>
    </row>
    <row r="585" spans="2:7" x14ac:dyDescent="0.25">
      <c r="B585" s="177" t="s">
        <v>1626</v>
      </c>
      <c r="C585" s="177" t="s">
        <v>478</v>
      </c>
      <c r="D585" s="166"/>
      <c r="E585" s="184"/>
      <c r="F585" s="68"/>
      <c r="G585" s="56" t="s">
        <v>635</v>
      </c>
    </row>
    <row r="586" spans="2:7" x14ac:dyDescent="0.25">
      <c r="B586" s="177" t="s">
        <v>1627</v>
      </c>
      <c r="C586" s="177" t="s">
        <v>480</v>
      </c>
      <c r="D586" s="166"/>
      <c r="E586" s="184"/>
      <c r="F586" s="68"/>
      <c r="G586" s="56" t="s">
        <v>635</v>
      </c>
    </row>
    <row r="587" spans="2:7" ht="26.25" x14ac:dyDescent="0.25">
      <c r="B587" s="177" t="s">
        <v>1628</v>
      </c>
      <c r="C587" s="177" t="s">
        <v>1629</v>
      </c>
      <c r="D587" s="166"/>
      <c r="E587" s="184"/>
      <c r="F587" s="68"/>
      <c r="G587" s="56" t="s">
        <v>635</v>
      </c>
    </row>
    <row r="588" spans="2:7" x14ac:dyDescent="0.25">
      <c r="B588" s="177" t="s">
        <v>1630</v>
      </c>
      <c r="C588" s="177" t="s">
        <v>1631</v>
      </c>
      <c r="D588" s="166"/>
      <c r="E588" s="184"/>
      <c r="F588" s="68"/>
      <c r="G588" s="56" t="s">
        <v>635</v>
      </c>
    </row>
    <row r="589" spans="2:7" x14ac:dyDescent="0.25">
      <c r="B589" s="177" t="s">
        <v>1632</v>
      </c>
      <c r="C589" s="177" t="s">
        <v>1633</v>
      </c>
      <c r="D589" s="166"/>
      <c r="E589" s="184"/>
      <c r="F589" s="68"/>
      <c r="G589" s="56" t="s">
        <v>635</v>
      </c>
    </row>
    <row r="590" spans="2:7" x14ac:dyDescent="0.25">
      <c r="B590" s="177" t="s">
        <v>1634</v>
      </c>
      <c r="C590" s="177" t="s">
        <v>486</v>
      </c>
      <c r="D590" s="166"/>
      <c r="E590" s="184"/>
      <c r="F590" s="68"/>
      <c r="G590" s="56" t="s">
        <v>635</v>
      </c>
    </row>
    <row r="591" spans="2:7" x14ac:dyDescent="0.25">
      <c r="B591" s="177" t="s">
        <v>1635</v>
      </c>
      <c r="C591" s="177" t="s">
        <v>1636</v>
      </c>
      <c r="D591" s="154"/>
      <c r="E591" s="184"/>
      <c r="F591" s="68"/>
      <c r="G591" s="56" t="s">
        <v>635</v>
      </c>
    </row>
    <row r="592" spans="2:7" ht="26.25" x14ac:dyDescent="0.25">
      <c r="B592" s="177" t="s">
        <v>1637</v>
      </c>
      <c r="C592" s="177" t="s">
        <v>1638</v>
      </c>
      <c r="D592" s="166"/>
      <c r="E592" s="184"/>
      <c r="F592" s="68"/>
      <c r="G592" s="56" t="s">
        <v>635</v>
      </c>
    </row>
    <row r="593" spans="2:7" ht="26.25" x14ac:dyDescent="0.25">
      <c r="B593" s="177" t="s">
        <v>1639</v>
      </c>
      <c r="C593" s="177" t="s">
        <v>1640</v>
      </c>
      <c r="D593" s="166"/>
      <c r="E593" s="184"/>
      <c r="F593" s="68"/>
      <c r="G593" s="56" t="s">
        <v>635</v>
      </c>
    </row>
    <row r="594" spans="2:7" x14ac:dyDescent="0.25">
      <c r="B594" s="177" t="s">
        <v>1641</v>
      </c>
      <c r="C594" s="177" t="s">
        <v>1642</v>
      </c>
      <c r="D594" s="166"/>
      <c r="E594" s="184"/>
      <c r="F594" s="68"/>
      <c r="G594" s="56" t="s">
        <v>635</v>
      </c>
    </row>
    <row r="595" spans="2:7" x14ac:dyDescent="0.25">
      <c r="B595" s="177" t="s">
        <v>1643</v>
      </c>
      <c r="C595" s="177" t="s">
        <v>488</v>
      </c>
      <c r="D595" s="166"/>
      <c r="E595" s="184"/>
      <c r="F595" s="68"/>
      <c r="G595" s="56" t="s">
        <v>635</v>
      </c>
    </row>
    <row r="596" spans="2:7" ht="26.25" x14ac:dyDescent="0.25">
      <c r="B596" s="177" t="s">
        <v>1644</v>
      </c>
      <c r="C596" s="177" t="s">
        <v>1645</v>
      </c>
      <c r="D596" s="166"/>
      <c r="E596" s="184"/>
      <c r="F596" s="68"/>
      <c r="G596" s="56" t="s">
        <v>635</v>
      </c>
    </row>
    <row r="597" spans="2:7" ht="26.25" x14ac:dyDescent="0.25">
      <c r="B597" s="177" t="s">
        <v>1646</v>
      </c>
      <c r="C597" s="177" t="s">
        <v>1647</v>
      </c>
      <c r="D597" s="166"/>
      <c r="E597" s="184"/>
      <c r="F597" s="68"/>
      <c r="G597" s="56" t="s">
        <v>635</v>
      </c>
    </row>
    <row r="598" spans="2:7" ht="26.25" x14ac:dyDescent="0.25">
      <c r="B598" s="177" t="s">
        <v>1648</v>
      </c>
      <c r="C598" s="177" t="s">
        <v>1649</v>
      </c>
      <c r="D598" s="166"/>
      <c r="E598" s="184"/>
      <c r="F598" s="68"/>
      <c r="G598" s="56" t="s">
        <v>635</v>
      </c>
    </row>
    <row r="599" spans="2:7" x14ac:dyDescent="0.25">
      <c r="B599" s="177" t="s">
        <v>1650</v>
      </c>
      <c r="C599" s="177" t="s">
        <v>1651</v>
      </c>
      <c r="D599" s="166"/>
      <c r="E599" s="184"/>
      <c r="F599" s="68"/>
      <c r="G599" s="56" t="s">
        <v>635</v>
      </c>
    </row>
    <row r="600" spans="2:7" x14ac:dyDescent="0.25">
      <c r="B600" s="177" t="s">
        <v>1652</v>
      </c>
      <c r="C600" s="177" t="s">
        <v>620</v>
      </c>
      <c r="D600" s="166"/>
      <c r="E600" s="184"/>
      <c r="F600" s="68"/>
      <c r="G600" s="56" t="s">
        <v>635</v>
      </c>
    </row>
    <row r="601" spans="2:7" x14ac:dyDescent="0.25">
      <c r="B601" s="177" t="s">
        <v>1653</v>
      </c>
      <c r="C601" s="177" t="s">
        <v>1654</v>
      </c>
      <c r="D601" s="166"/>
      <c r="E601" s="184"/>
      <c r="F601" s="68"/>
      <c r="G601" s="56" t="s">
        <v>635</v>
      </c>
    </row>
    <row r="602" spans="2:7" x14ac:dyDescent="0.25">
      <c r="B602" s="177" t="s">
        <v>1655</v>
      </c>
      <c r="C602" s="177" t="s">
        <v>624</v>
      </c>
      <c r="D602" s="166"/>
      <c r="E602" s="184"/>
      <c r="F602" s="68"/>
      <c r="G602" s="56" t="s">
        <v>635</v>
      </c>
    </row>
    <row r="603" spans="2:7" x14ac:dyDescent="0.25">
      <c r="B603" s="177" t="s">
        <v>1656</v>
      </c>
      <c r="C603" s="177" t="s">
        <v>1657</v>
      </c>
      <c r="D603" s="166"/>
      <c r="E603" s="184"/>
      <c r="F603" s="68"/>
      <c r="G603" s="56" t="s">
        <v>635</v>
      </c>
    </row>
    <row r="604" spans="2:7" x14ac:dyDescent="0.25">
      <c r="B604" s="177" t="s">
        <v>1658</v>
      </c>
      <c r="C604" s="177" t="s">
        <v>628</v>
      </c>
      <c r="D604" s="166"/>
      <c r="E604" s="184"/>
      <c r="F604" s="68"/>
      <c r="G604" s="56" t="s">
        <v>635</v>
      </c>
    </row>
    <row r="605" spans="2:7" x14ac:dyDescent="0.25">
      <c r="B605" s="177" t="s">
        <v>1659</v>
      </c>
      <c r="C605" s="177" t="s">
        <v>1660</v>
      </c>
      <c r="D605" s="166"/>
      <c r="E605" s="184"/>
      <c r="F605" s="68"/>
      <c r="G605" s="56" t="s">
        <v>635</v>
      </c>
    </row>
    <row r="606" spans="2:7" x14ac:dyDescent="0.25">
      <c r="B606" s="177" t="s">
        <v>1661</v>
      </c>
      <c r="C606" s="177" t="s">
        <v>1662</v>
      </c>
      <c r="D606" s="166"/>
      <c r="E606" s="184"/>
      <c r="F606" s="68"/>
      <c r="G606" s="56" t="s">
        <v>635</v>
      </c>
    </row>
    <row r="607" spans="2:7" x14ac:dyDescent="0.25">
      <c r="B607" s="177" t="s">
        <v>1663</v>
      </c>
      <c r="C607" s="177" t="s">
        <v>1664</v>
      </c>
      <c r="D607" s="166"/>
      <c r="E607" s="184"/>
      <c r="F607" s="68"/>
      <c r="G607" s="56" t="s">
        <v>635</v>
      </c>
    </row>
    <row r="608" spans="2:7" ht="26.25" x14ac:dyDescent="0.25">
      <c r="B608" s="177" t="s">
        <v>1665</v>
      </c>
      <c r="C608" s="177" t="s">
        <v>1666</v>
      </c>
      <c r="D608" s="166"/>
      <c r="E608" s="184"/>
      <c r="F608" s="68"/>
      <c r="G608" s="56" t="s">
        <v>635</v>
      </c>
    </row>
    <row r="609" spans="2:7" x14ac:dyDescent="0.25">
      <c r="B609" s="177" t="s">
        <v>1667</v>
      </c>
      <c r="C609" s="177" t="s">
        <v>1668</v>
      </c>
      <c r="D609" s="166"/>
      <c r="E609" s="184"/>
      <c r="F609" s="68"/>
      <c r="G609" s="56" t="s">
        <v>635</v>
      </c>
    </row>
    <row r="610" spans="2:7" x14ac:dyDescent="0.25">
      <c r="B610" s="177" t="s">
        <v>1669</v>
      </c>
      <c r="C610" s="177" t="s">
        <v>1670</v>
      </c>
      <c r="D610" s="166"/>
      <c r="E610" s="184"/>
      <c r="F610" s="68"/>
      <c r="G610" s="56" t="s">
        <v>635</v>
      </c>
    </row>
    <row r="611" spans="2:7" x14ac:dyDescent="0.25">
      <c r="B611" s="177" t="s">
        <v>1671</v>
      </c>
      <c r="C611" s="177" t="s">
        <v>1672</v>
      </c>
      <c r="D611" s="166"/>
      <c r="E611" s="184"/>
      <c r="F611" s="68"/>
      <c r="G611" s="56" t="s">
        <v>635</v>
      </c>
    </row>
    <row r="612" spans="2:7" x14ac:dyDescent="0.25">
      <c r="B612" s="177" t="s">
        <v>1673</v>
      </c>
      <c r="C612" s="177" t="s">
        <v>1672</v>
      </c>
      <c r="D612" s="166"/>
      <c r="E612" s="184"/>
      <c r="F612" s="68"/>
      <c r="G612" s="56" t="s">
        <v>635</v>
      </c>
    </row>
    <row r="613" spans="2:7" x14ac:dyDescent="0.25">
      <c r="B613" s="177" t="s">
        <v>1674</v>
      </c>
      <c r="C613" s="177" t="s">
        <v>1675</v>
      </c>
      <c r="D613" s="166"/>
      <c r="E613" s="184"/>
      <c r="F613" s="68"/>
      <c r="G613" s="56" t="s">
        <v>635</v>
      </c>
    </row>
    <row r="614" spans="2:7" ht="26.25" x14ac:dyDescent="0.25">
      <c r="B614" s="177" t="s">
        <v>1676</v>
      </c>
      <c r="C614" s="177" t="s">
        <v>1677</v>
      </c>
      <c r="D614" s="166"/>
      <c r="E614" s="184"/>
      <c r="F614" s="68"/>
      <c r="G614" s="56" t="s">
        <v>635</v>
      </c>
    </row>
    <row r="615" spans="2:7" ht="26.25" x14ac:dyDescent="0.25">
      <c r="B615" s="177" t="s">
        <v>1678</v>
      </c>
      <c r="C615" s="177" t="s">
        <v>1679</v>
      </c>
      <c r="D615" s="166"/>
      <c r="E615" s="184"/>
      <c r="F615" s="68"/>
      <c r="G615" s="56" t="s">
        <v>635</v>
      </c>
    </row>
    <row r="616" spans="2:7" ht="26.25" x14ac:dyDescent="0.25">
      <c r="B616" s="177" t="s">
        <v>1680</v>
      </c>
      <c r="C616" s="177" t="s">
        <v>1681</v>
      </c>
      <c r="D616" s="166"/>
      <c r="E616" s="184"/>
      <c r="F616" s="68"/>
      <c r="G616" s="56" t="s">
        <v>635</v>
      </c>
    </row>
    <row r="617" spans="2:7" ht="26.25" x14ac:dyDescent="0.25">
      <c r="B617" s="177" t="s">
        <v>1682</v>
      </c>
      <c r="C617" s="177" t="s">
        <v>1683</v>
      </c>
      <c r="D617" s="166"/>
      <c r="E617" s="184"/>
      <c r="F617" s="68"/>
      <c r="G617" s="56" t="s">
        <v>635</v>
      </c>
    </row>
    <row r="618" spans="2:7" ht="26.25" x14ac:dyDescent="0.25">
      <c r="B618" s="177" t="s">
        <v>1684</v>
      </c>
      <c r="C618" s="177" t="s">
        <v>1683</v>
      </c>
      <c r="D618" s="166"/>
      <c r="E618" s="184"/>
      <c r="F618" s="68"/>
      <c r="G618" s="56" t="s">
        <v>635</v>
      </c>
    </row>
    <row r="619" spans="2:7" x14ac:dyDescent="0.25">
      <c r="B619" s="177" t="s">
        <v>1685</v>
      </c>
      <c r="C619" s="177" t="s">
        <v>1686</v>
      </c>
      <c r="D619" s="166"/>
      <c r="E619" s="184"/>
      <c r="F619" s="68"/>
      <c r="G619" s="56" t="s">
        <v>635</v>
      </c>
    </row>
    <row r="620" spans="2:7" x14ac:dyDescent="0.25">
      <c r="B620" s="177" t="s">
        <v>1687</v>
      </c>
      <c r="C620" s="177" t="s">
        <v>1688</v>
      </c>
      <c r="D620" s="166"/>
      <c r="E620" s="184"/>
      <c r="F620" s="68"/>
      <c r="G620" s="56" t="s">
        <v>635</v>
      </c>
    </row>
    <row r="621" spans="2:7" x14ac:dyDescent="0.25">
      <c r="B621" s="177" t="s">
        <v>1689</v>
      </c>
      <c r="C621" s="177" t="s">
        <v>2035</v>
      </c>
      <c r="D621" s="166"/>
      <c r="E621" s="184"/>
      <c r="F621" s="68"/>
      <c r="G621" s="56" t="s">
        <v>635</v>
      </c>
    </row>
    <row r="622" spans="2:7" x14ac:dyDescent="0.25">
      <c r="B622" s="177" t="s">
        <v>1690</v>
      </c>
      <c r="C622" s="177" t="s">
        <v>1691</v>
      </c>
      <c r="D622" s="166"/>
      <c r="E622" s="184"/>
      <c r="F622" s="68"/>
      <c r="G622" s="56" t="s">
        <v>635</v>
      </c>
    </row>
    <row r="623" spans="2:7" x14ac:dyDescent="0.25">
      <c r="B623" s="177" t="s">
        <v>1692</v>
      </c>
      <c r="C623" s="177" t="s">
        <v>1691</v>
      </c>
      <c r="D623" s="166"/>
      <c r="E623" s="184"/>
      <c r="F623" s="68"/>
      <c r="G623" s="56" t="s">
        <v>635</v>
      </c>
    </row>
    <row r="624" spans="2:7" x14ac:dyDescent="0.25">
      <c r="B624" s="177" t="s">
        <v>1693</v>
      </c>
      <c r="C624" s="177" t="s">
        <v>1694</v>
      </c>
      <c r="D624" s="166"/>
      <c r="E624" s="184"/>
      <c r="F624" s="68"/>
      <c r="G624" s="56" t="s">
        <v>635</v>
      </c>
    </row>
    <row r="625" spans="2:7" x14ac:dyDescent="0.25">
      <c r="B625" s="177" t="s">
        <v>1695</v>
      </c>
      <c r="C625" s="177" t="s">
        <v>1696</v>
      </c>
      <c r="D625" s="166"/>
      <c r="E625" s="184"/>
      <c r="F625" s="68"/>
      <c r="G625" s="56" t="s">
        <v>635</v>
      </c>
    </row>
    <row r="626" spans="2:7" x14ac:dyDescent="0.25">
      <c r="B626" s="177" t="s">
        <v>1697</v>
      </c>
      <c r="C626" s="177" t="s">
        <v>1698</v>
      </c>
      <c r="D626" s="166"/>
      <c r="E626" s="184"/>
      <c r="F626" s="68"/>
      <c r="G626" s="56" t="s">
        <v>635</v>
      </c>
    </row>
    <row r="627" spans="2:7" x14ac:dyDescent="0.25">
      <c r="B627" s="177" t="s">
        <v>1699</v>
      </c>
      <c r="C627" s="177" t="s">
        <v>1700</v>
      </c>
      <c r="D627" s="166"/>
      <c r="E627" s="184"/>
      <c r="F627" s="68"/>
      <c r="G627" s="56" t="s">
        <v>635</v>
      </c>
    </row>
    <row r="628" spans="2:7" x14ac:dyDescent="0.25">
      <c r="B628" s="177" t="s">
        <v>1701</v>
      </c>
      <c r="C628" s="177" t="s">
        <v>1702</v>
      </c>
      <c r="D628" s="166"/>
      <c r="E628" s="184"/>
      <c r="F628" s="68"/>
      <c r="G628" s="56" t="s">
        <v>635</v>
      </c>
    </row>
    <row r="629" spans="2:7" x14ac:dyDescent="0.25">
      <c r="B629" s="177" t="s">
        <v>1703</v>
      </c>
      <c r="C629" s="177" t="s">
        <v>1704</v>
      </c>
      <c r="D629" s="166"/>
      <c r="E629" s="184"/>
      <c r="F629" s="68"/>
      <c r="G629" s="56" t="s">
        <v>635</v>
      </c>
    </row>
    <row r="630" spans="2:7" x14ac:dyDescent="0.25">
      <c r="B630" s="177" t="s">
        <v>1705</v>
      </c>
      <c r="C630" s="177" t="s">
        <v>1691</v>
      </c>
      <c r="D630" s="166"/>
      <c r="E630" s="184"/>
      <c r="F630" s="68"/>
      <c r="G630" s="56" t="s">
        <v>635</v>
      </c>
    </row>
    <row r="631" spans="2:7" x14ac:dyDescent="0.25">
      <c r="B631" s="177" t="s">
        <v>1706</v>
      </c>
      <c r="C631" s="177" t="s">
        <v>1433</v>
      </c>
      <c r="D631" s="166"/>
      <c r="E631" s="184"/>
      <c r="F631" s="68"/>
      <c r="G631" s="56" t="s">
        <v>635</v>
      </c>
    </row>
    <row r="632" spans="2:7" x14ac:dyDescent="0.25">
      <c r="B632" s="177" t="s">
        <v>1707</v>
      </c>
      <c r="C632" s="177" t="s">
        <v>1691</v>
      </c>
      <c r="D632" s="166"/>
      <c r="E632" s="184"/>
      <c r="F632" s="68"/>
      <c r="G632" s="56" t="s">
        <v>635</v>
      </c>
    </row>
    <row r="633" spans="2:7" ht="26.25" x14ac:dyDescent="0.25">
      <c r="B633" s="177" t="s">
        <v>1708</v>
      </c>
      <c r="C633" s="177" t="s">
        <v>1709</v>
      </c>
      <c r="D633" s="166"/>
      <c r="E633" s="184"/>
      <c r="F633" s="68"/>
      <c r="G633" s="56" t="s">
        <v>635</v>
      </c>
    </row>
    <row r="634" spans="2:7" x14ac:dyDescent="0.25">
      <c r="B634" s="177" t="s">
        <v>1710</v>
      </c>
      <c r="C634" s="177" t="s">
        <v>1711</v>
      </c>
      <c r="D634" s="166"/>
      <c r="E634" s="184"/>
      <c r="F634" s="68"/>
      <c r="G634" s="56"/>
    </row>
    <row r="635" spans="2:7" x14ac:dyDescent="0.25">
      <c r="B635" s="177" t="s">
        <v>1712</v>
      </c>
      <c r="C635" s="177" t="s">
        <v>1711</v>
      </c>
      <c r="D635" s="166"/>
      <c r="E635" s="185"/>
      <c r="F635" s="68"/>
      <c r="G635" s="56" t="s">
        <v>635</v>
      </c>
    </row>
    <row r="636" spans="2:7" x14ac:dyDescent="0.25">
      <c r="B636" s="177" t="s">
        <v>1713</v>
      </c>
      <c r="C636" s="177" t="s">
        <v>1714</v>
      </c>
      <c r="D636" s="166"/>
      <c r="E636" s="184"/>
      <c r="F636" s="68"/>
      <c r="G636" s="56" t="s">
        <v>635</v>
      </c>
    </row>
    <row r="637" spans="2:7" x14ac:dyDescent="0.25">
      <c r="B637" s="177" t="s">
        <v>1715</v>
      </c>
      <c r="C637" s="177" t="s">
        <v>1716</v>
      </c>
      <c r="D637" s="166"/>
      <c r="E637" s="184"/>
      <c r="F637" s="68"/>
      <c r="G637" s="56" t="s">
        <v>635</v>
      </c>
    </row>
    <row r="638" spans="2:7" x14ac:dyDescent="0.25">
      <c r="B638" s="177" t="s">
        <v>1717</v>
      </c>
      <c r="C638" s="177" t="s">
        <v>1718</v>
      </c>
      <c r="D638" s="166"/>
      <c r="E638" s="184"/>
      <c r="F638" s="68"/>
      <c r="G638" s="56" t="s">
        <v>635</v>
      </c>
    </row>
    <row r="639" spans="2:7" x14ac:dyDescent="0.25">
      <c r="B639" s="177" t="s">
        <v>1719</v>
      </c>
      <c r="C639" s="177" t="s">
        <v>1720</v>
      </c>
      <c r="D639" s="166"/>
      <c r="E639" s="184"/>
      <c r="F639" s="68"/>
      <c r="G639" s="56" t="s">
        <v>635</v>
      </c>
    </row>
    <row r="640" spans="2:7" x14ac:dyDescent="0.25">
      <c r="B640" s="177" t="s">
        <v>1721</v>
      </c>
      <c r="C640" s="177" t="s">
        <v>1722</v>
      </c>
      <c r="D640" s="166"/>
      <c r="E640" s="184"/>
      <c r="F640" s="68"/>
      <c r="G640" s="56" t="s">
        <v>635</v>
      </c>
    </row>
    <row r="641" spans="2:7" x14ac:dyDescent="0.25">
      <c r="B641" s="177" t="s">
        <v>1723</v>
      </c>
      <c r="C641" s="177" t="s">
        <v>1716</v>
      </c>
      <c r="D641" s="166"/>
      <c r="E641" s="184"/>
      <c r="F641" s="68"/>
      <c r="G641" s="56" t="s">
        <v>635</v>
      </c>
    </row>
    <row r="642" spans="2:7" x14ac:dyDescent="0.25">
      <c r="B642" s="177" t="s">
        <v>2115</v>
      </c>
      <c r="C642" s="177" t="s">
        <v>2116</v>
      </c>
      <c r="D642" s="166"/>
      <c r="E642" s="184"/>
      <c r="F642" s="68"/>
      <c r="G642" s="56" t="s">
        <v>635</v>
      </c>
    </row>
    <row r="643" spans="2:7" ht="26.25" x14ac:dyDescent="0.25">
      <c r="B643" s="177" t="s">
        <v>2117</v>
      </c>
      <c r="C643" s="177" t="s">
        <v>2118</v>
      </c>
      <c r="D643" s="166"/>
      <c r="E643" s="184"/>
      <c r="F643" s="68"/>
      <c r="G643" s="56" t="s">
        <v>635</v>
      </c>
    </row>
    <row r="644" spans="2:7" x14ac:dyDescent="0.25">
      <c r="B644" s="177" t="s">
        <v>1724</v>
      </c>
      <c r="C644" s="177" t="s">
        <v>1716</v>
      </c>
      <c r="D644" s="166"/>
      <c r="E644" s="184"/>
      <c r="F644" s="68"/>
      <c r="G644" s="56" t="s">
        <v>635</v>
      </c>
    </row>
    <row r="645" spans="2:7" x14ac:dyDescent="0.25">
      <c r="B645" s="177" t="s">
        <v>1725</v>
      </c>
      <c r="C645" s="177" t="s">
        <v>2036</v>
      </c>
      <c r="D645" s="155">
        <v>-4394381.55</v>
      </c>
      <c r="E645" s="184"/>
      <c r="F645" s="68"/>
      <c r="G645" s="56" t="s">
        <v>635</v>
      </c>
    </row>
    <row r="646" spans="2:7" ht="26.25" x14ac:dyDescent="0.25">
      <c r="B646" s="177" t="s">
        <v>1726</v>
      </c>
      <c r="C646" s="177" t="s">
        <v>1727</v>
      </c>
      <c r="D646" s="155">
        <v>4394381.55</v>
      </c>
      <c r="E646" s="184"/>
      <c r="F646" s="68"/>
      <c r="G646" s="56" t="s">
        <v>635</v>
      </c>
    </row>
    <row r="647" spans="2:7" ht="26.25" x14ac:dyDescent="0.25">
      <c r="B647" s="177" t="s">
        <v>1728</v>
      </c>
      <c r="C647" s="177" t="s">
        <v>1729</v>
      </c>
      <c r="D647" s="155">
        <v>1084271.78</v>
      </c>
      <c r="E647" s="184"/>
      <c r="F647" s="68"/>
      <c r="G647" s="56" t="s">
        <v>635</v>
      </c>
    </row>
    <row r="648" spans="2:7" x14ac:dyDescent="0.25">
      <c r="B648" s="177" t="s">
        <v>145</v>
      </c>
      <c r="C648" s="177" t="s">
        <v>146</v>
      </c>
      <c r="D648" s="155">
        <v>4025</v>
      </c>
      <c r="E648" s="184"/>
      <c r="F648" s="68"/>
      <c r="G648" s="56" t="s">
        <v>635</v>
      </c>
    </row>
    <row r="649" spans="2:7" x14ac:dyDescent="0.25">
      <c r="B649" s="177" t="s">
        <v>147</v>
      </c>
      <c r="C649" s="177" t="s">
        <v>148</v>
      </c>
      <c r="D649" s="155">
        <v>2093</v>
      </c>
      <c r="E649" s="184"/>
      <c r="F649" s="68"/>
      <c r="G649" s="56" t="s">
        <v>635</v>
      </c>
    </row>
    <row r="650" spans="2:7" x14ac:dyDescent="0.25">
      <c r="B650" s="177" t="s">
        <v>149</v>
      </c>
      <c r="C650" s="177" t="s">
        <v>150</v>
      </c>
      <c r="D650" s="155">
        <v>15295</v>
      </c>
      <c r="E650" s="184"/>
      <c r="F650" s="68"/>
      <c r="G650" s="56" t="s">
        <v>635</v>
      </c>
    </row>
    <row r="651" spans="2:7" x14ac:dyDescent="0.25">
      <c r="B651" s="177" t="s">
        <v>151</v>
      </c>
      <c r="C651" s="177" t="s">
        <v>152</v>
      </c>
      <c r="D651" s="177">
        <v>0</v>
      </c>
      <c r="E651" s="184"/>
      <c r="F651" s="68"/>
      <c r="G651" s="56" t="s">
        <v>635</v>
      </c>
    </row>
    <row r="652" spans="2:7" x14ac:dyDescent="0.25">
      <c r="B652" s="177" t="s">
        <v>153</v>
      </c>
      <c r="C652" s="177" t="s">
        <v>152</v>
      </c>
      <c r="D652" s="177">
        <v>747.5</v>
      </c>
      <c r="E652" s="184"/>
      <c r="F652" s="68"/>
      <c r="G652" s="56" t="s">
        <v>635</v>
      </c>
    </row>
    <row r="653" spans="2:7" x14ac:dyDescent="0.25">
      <c r="B653" s="177" t="s">
        <v>154</v>
      </c>
      <c r="C653" s="177" t="s">
        <v>155</v>
      </c>
      <c r="D653" s="177">
        <v>0</v>
      </c>
      <c r="E653" s="184"/>
      <c r="F653" s="68"/>
      <c r="G653" s="56" t="s">
        <v>635</v>
      </c>
    </row>
    <row r="654" spans="2:7" x14ac:dyDescent="0.25">
      <c r="B654" s="177" t="s">
        <v>156</v>
      </c>
      <c r="C654" s="177" t="s">
        <v>157</v>
      </c>
      <c r="D654" s="155">
        <v>2200</v>
      </c>
      <c r="E654" s="184"/>
      <c r="F654" s="68"/>
      <c r="G654" s="56" t="s">
        <v>635</v>
      </c>
    </row>
    <row r="655" spans="2:7" x14ac:dyDescent="0.25">
      <c r="B655" s="177" t="s">
        <v>158</v>
      </c>
      <c r="C655" s="177" t="s">
        <v>159</v>
      </c>
      <c r="D655" s="155">
        <v>1190</v>
      </c>
      <c r="E655" s="184"/>
      <c r="F655" s="68"/>
      <c r="G655" s="56" t="s">
        <v>635</v>
      </c>
    </row>
    <row r="656" spans="2:7" x14ac:dyDescent="0.25">
      <c r="B656" s="177" t="s">
        <v>160</v>
      </c>
      <c r="C656" s="177" t="s">
        <v>161</v>
      </c>
      <c r="D656" s="155">
        <v>294400</v>
      </c>
      <c r="E656" s="184"/>
      <c r="F656" s="68"/>
      <c r="G656" s="56" t="s">
        <v>635</v>
      </c>
    </row>
    <row r="657" spans="2:7" x14ac:dyDescent="0.25">
      <c r="B657" s="177" t="s">
        <v>162</v>
      </c>
      <c r="C657" s="177" t="s">
        <v>163</v>
      </c>
      <c r="D657" s="155">
        <v>15295</v>
      </c>
      <c r="E657" s="184"/>
      <c r="F657" s="68"/>
      <c r="G657" s="56" t="s">
        <v>635</v>
      </c>
    </row>
    <row r="658" spans="2:7" x14ac:dyDescent="0.25">
      <c r="B658" s="177" t="s">
        <v>164</v>
      </c>
      <c r="C658" s="177" t="s">
        <v>165</v>
      </c>
      <c r="D658" s="155">
        <v>93840</v>
      </c>
      <c r="E658" s="184"/>
      <c r="F658" s="68"/>
      <c r="G658" s="56" t="s">
        <v>635</v>
      </c>
    </row>
    <row r="659" spans="2:7" x14ac:dyDescent="0.25">
      <c r="B659" s="177" t="s">
        <v>166</v>
      </c>
      <c r="C659" s="177" t="s">
        <v>167</v>
      </c>
      <c r="D659" s="155">
        <v>4600</v>
      </c>
      <c r="E659" s="184"/>
      <c r="F659" s="68"/>
      <c r="G659" s="56" t="s">
        <v>635</v>
      </c>
    </row>
    <row r="660" spans="2:7" x14ac:dyDescent="0.25">
      <c r="B660" s="177" t="s">
        <v>168</v>
      </c>
      <c r="C660" s="177" t="s">
        <v>169</v>
      </c>
      <c r="D660" s="155">
        <v>186714</v>
      </c>
      <c r="E660" s="184"/>
      <c r="F660" s="68"/>
      <c r="G660" s="56" t="s">
        <v>635</v>
      </c>
    </row>
    <row r="661" spans="2:7" x14ac:dyDescent="0.25">
      <c r="B661" s="177" t="s">
        <v>170</v>
      </c>
      <c r="C661" s="177" t="s">
        <v>171</v>
      </c>
      <c r="D661" s="155">
        <v>3519</v>
      </c>
      <c r="E661" s="184"/>
      <c r="F661" s="68"/>
      <c r="G661" s="56" t="s">
        <v>635</v>
      </c>
    </row>
    <row r="662" spans="2:7" x14ac:dyDescent="0.25">
      <c r="B662" s="177" t="s">
        <v>172</v>
      </c>
      <c r="C662" s="177" t="s">
        <v>173</v>
      </c>
      <c r="D662" s="177">
        <v>800.01</v>
      </c>
      <c r="E662" s="184"/>
      <c r="F662" s="68"/>
      <c r="G662" s="56" t="s">
        <v>635</v>
      </c>
    </row>
    <row r="663" spans="2:7" x14ac:dyDescent="0.25">
      <c r="B663" s="177" t="s">
        <v>174</v>
      </c>
      <c r="C663" s="177" t="s">
        <v>175</v>
      </c>
      <c r="D663" s="155">
        <v>34910.620000000003</v>
      </c>
      <c r="E663" s="184"/>
      <c r="F663" s="68"/>
      <c r="G663" s="56" t="s">
        <v>635</v>
      </c>
    </row>
    <row r="664" spans="2:7" x14ac:dyDescent="0.25">
      <c r="B664" s="177" t="s">
        <v>176</v>
      </c>
      <c r="C664" s="177" t="s">
        <v>177</v>
      </c>
      <c r="D664" s="155">
        <v>22527.47</v>
      </c>
      <c r="E664" s="184"/>
      <c r="F664" s="68"/>
      <c r="G664" s="56" t="s">
        <v>635</v>
      </c>
    </row>
    <row r="665" spans="2:7" x14ac:dyDescent="0.25">
      <c r="B665" s="177" t="s">
        <v>178</v>
      </c>
      <c r="C665" s="177" t="s">
        <v>179</v>
      </c>
      <c r="D665" s="155">
        <v>8669.93</v>
      </c>
      <c r="E665" s="184"/>
      <c r="F665" s="68"/>
      <c r="G665" s="56" t="s">
        <v>635</v>
      </c>
    </row>
    <row r="666" spans="2:7" x14ac:dyDescent="0.25">
      <c r="B666" s="177" t="s">
        <v>180</v>
      </c>
      <c r="C666" s="177" t="s">
        <v>181</v>
      </c>
      <c r="D666" s="155">
        <v>12488.43</v>
      </c>
      <c r="E666" s="184"/>
      <c r="F666" s="68"/>
      <c r="G666" s="56" t="s">
        <v>635</v>
      </c>
    </row>
    <row r="667" spans="2:7" x14ac:dyDescent="0.25">
      <c r="B667" s="177" t="s">
        <v>182</v>
      </c>
      <c r="C667" s="177" t="s">
        <v>183</v>
      </c>
      <c r="D667" s="155">
        <v>76072.5</v>
      </c>
      <c r="E667" s="184"/>
      <c r="F667" s="68"/>
      <c r="G667" s="56" t="s">
        <v>635</v>
      </c>
    </row>
    <row r="668" spans="2:7" x14ac:dyDescent="0.25">
      <c r="B668" s="177" t="s">
        <v>184</v>
      </c>
      <c r="C668" s="177" t="s">
        <v>185</v>
      </c>
      <c r="D668" s="155">
        <v>8768.7800000000007</v>
      </c>
      <c r="E668" s="184"/>
      <c r="F668" s="68"/>
      <c r="G668" s="56" t="s">
        <v>635</v>
      </c>
    </row>
    <row r="669" spans="2:7" x14ac:dyDescent="0.25">
      <c r="B669" s="177" t="s">
        <v>186</v>
      </c>
      <c r="C669" s="177" t="s">
        <v>187</v>
      </c>
      <c r="D669" s="155">
        <v>1753.37</v>
      </c>
      <c r="E669" s="184"/>
      <c r="F669" s="68"/>
      <c r="G669" s="56" t="s">
        <v>635</v>
      </c>
    </row>
    <row r="670" spans="2:7" x14ac:dyDescent="0.25">
      <c r="B670" s="177" t="s">
        <v>188</v>
      </c>
      <c r="C670" s="177" t="s">
        <v>189</v>
      </c>
      <c r="D670" s="155">
        <v>4094.9</v>
      </c>
      <c r="E670" s="184"/>
      <c r="F670" s="68"/>
      <c r="G670" s="56" t="s">
        <v>635</v>
      </c>
    </row>
    <row r="671" spans="2:7" x14ac:dyDescent="0.25">
      <c r="B671" s="177" t="s">
        <v>190</v>
      </c>
      <c r="C671" s="177" t="s">
        <v>191</v>
      </c>
      <c r="D671" s="155">
        <v>6046.82</v>
      </c>
      <c r="E671" s="184"/>
      <c r="F671" s="68"/>
      <c r="G671" s="56" t="s">
        <v>635</v>
      </c>
    </row>
    <row r="672" spans="2:7" x14ac:dyDescent="0.25">
      <c r="B672" s="177" t="s">
        <v>192</v>
      </c>
      <c r="C672" s="177" t="s">
        <v>193</v>
      </c>
      <c r="D672" s="155">
        <v>6046.82</v>
      </c>
      <c r="E672" s="184"/>
      <c r="F672" s="68"/>
      <c r="G672" s="56" t="s">
        <v>635</v>
      </c>
    </row>
    <row r="673" spans="2:7" x14ac:dyDescent="0.25">
      <c r="B673" s="177" t="s">
        <v>194</v>
      </c>
      <c r="C673" s="177" t="s">
        <v>195</v>
      </c>
      <c r="D673" s="155">
        <v>1197.99</v>
      </c>
      <c r="E673" s="184"/>
      <c r="F673" s="68"/>
      <c r="G673" s="56" t="s">
        <v>635</v>
      </c>
    </row>
    <row r="674" spans="2:7" x14ac:dyDescent="0.25">
      <c r="B674" s="177" t="s">
        <v>196</v>
      </c>
      <c r="C674" s="177" t="s">
        <v>197</v>
      </c>
      <c r="D674" s="155">
        <v>6693</v>
      </c>
      <c r="E674" s="184"/>
      <c r="F674" s="68"/>
      <c r="G674" s="56" t="s">
        <v>635</v>
      </c>
    </row>
    <row r="675" spans="2:7" x14ac:dyDescent="0.25">
      <c r="B675" s="177" t="s">
        <v>198</v>
      </c>
      <c r="C675" s="177" t="s">
        <v>199</v>
      </c>
      <c r="D675" s="155">
        <v>12660.34</v>
      </c>
      <c r="E675" s="184"/>
      <c r="F675" s="68"/>
      <c r="G675" s="56" t="s">
        <v>635</v>
      </c>
    </row>
    <row r="676" spans="2:7" x14ac:dyDescent="0.25">
      <c r="B676" s="177" t="s">
        <v>200</v>
      </c>
      <c r="C676" s="177" t="s">
        <v>201</v>
      </c>
      <c r="D676" s="155">
        <v>10113.379999999999</v>
      </c>
      <c r="E676" s="184"/>
      <c r="F676" s="68"/>
      <c r="G676" s="56" t="s">
        <v>635</v>
      </c>
    </row>
    <row r="677" spans="2:7" x14ac:dyDescent="0.25">
      <c r="B677" s="177" t="s">
        <v>202</v>
      </c>
      <c r="C677" s="177" t="s">
        <v>203</v>
      </c>
      <c r="D677" s="155">
        <v>6223.56</v>
      </c>
      <c r="E677" s="184"/>
      <c r="F677" s="68"/>
      <c r="G677" s="56" t="s">
        <v>635</v>
      </c>
    </row>
    <row r="678" spans="2:7" x14ac:dyDescent="0.25">
      <c r="B678" s="177" t="s">
        <v>204</v>
      </c>
      <c r="C678" s="177" t="s">
        <v>205</v>
      </c>
      <c r="D678" s="155">
        <v>2333.75</v>
      </c>
      <c r="E678" s="184"/>
      <c r="F678" s="68"/>
      <c r="G678" s="56" t="s">
        <v>635</v>
      </c>
    </row>
    <row r="679" spans="2:7" x14ac:dyDescent="0.25">
      <c r="B679" s="177" t="s">
        <v>206</v>
      </c>
      <c r="C679" s="177" t="s">
        <v>207</v>
      </c>
      <c r="D679" s="155">
        <v>3077.56</v>
      </c>
      <c r="E679" s="184"/>
      <c r="F679" s="68"/>
      <c r="G679" s="56" t="s">
        <v>635</v>
      </c>
    </row>
    <row r="680" spans="2:7" x14ac:dyDescent="0.25">
      <c r="B680" s="177" t="s">
        <v>208</v>
      </c>
      <c r="C680" s="177" t="s">
        <v>209</v>
      </c>
      <c r="D680" s="177">
        <v>724.98</v>
      </c>
      <c r="E680" s="184"/>
      <c r="F680" s="68"/>
      <c r="G680" s="56" t="s">
        <v>635</v>
      </c>
    </row>
    <row r="681" spans="2:7" x14ac:dyDescent="0.25">
      <c r="B681" s="177" t="s">
        <v>210</v>
      </c>
      <c r="C681" s="177" t="s">
        <v>211</v>
      </c>
      <c r="D681" s="155">
        <v>2068.2199999999998</v>
      </c>
      <c r="E681" s="184"/>
      <c r="F681" s="68"/>
      <c r="G681" s="56" t="s">
        <v>635</v>
      </c>
    </row>
    <row r="682" spans="2:7" x14ac:dyDescent="0.25">
      <c r="B682" s="177" t="s">
        <v>212</v>
      </c>
      <c r="C682" s="177" t="s">
        <v>213</v>
      </c>
      <c r="D682" s="177">
        <v>689.17</v>
      </c>
      <c r="E682" s="184"/>
      <c r="F682" s="68"/>
      <c r="G682" s="56" t="s">
        <v>635</v>
      </c>
    </row>
    <row r="683" spans="2:7" x14ac:dyDescent="0.25">
      <c r="B683" s="177" t="s">
        <v>214</v>
      </c>
      <c r="C683" s="177" t="s">
        <v>215</v>
      </c>
      <c r="D683" s="177">
        <v>874</v>
      </c>
      <c r="E683" s="184"/>
      <c r="F683" s="68"/>
      <c r="G683" s="56" t="s">
        <v>635</v>
      </c>
    </row>
    <row r="684" spans="2:7" x14ac:dyDescent="0.25">
      <c r="B684" s="177" t="s">
        <v>216</v>
      </c>
      <c r="C684" s="177" t="s">
        <v>217</v>
      </c>
      <c r="D684" s="155">
        <v>2913.1</v>
      </c>
      <c r="E684" s="184"/>
      <c r="F684" s="68"/>
      <c r="G684" s="56" t="s">
        <v>635</v>
      </c>
    </row>
    <row r="685" spans="2:7" x14ac:dyDescent="0.25">
      <c r="B685" s="177" t="s">
        <v>218</v>
      </c>
      <c r="C685" s="177" t="s">
        <v>219</v>
      </c>
      <c r="D685" s="155">
        <v>24319.88</v>
      </c>
      <c r="E685" s="184"/>
      <c r="F685" s="68"/>
      <c r="G685" s="56" t="s">
        <v>635</v>
      </c>
    </row>
    <row r="686" spans="2:7" x14ac:dyDescent="0.25">
      <c r="B686" s="177" t="s">
        <v>220</v>
      </c>
      <c r="C686" s="177" t="s">
        <v>221</v>
      </c>
      <c r="D686" s="155">
        <v>38640.480000000003</v>
      </c>
      <c r="E686" s="184"/>
      <c r="F686" s="68"/>
      <c r="G686" s="56" t="s">
        <v>635</v>
      </c>
    </row>
    <row r="687" spans="2:7" x14ac:dyDescent="0.25">
      <c r="B687" s="177" t="s">
        <v>222</v>
      </c>
      <c r="C687" s="177" t="s">
        <v>223</v>
      </c>
      <c r="D687" s="177">
        <v>949</v>
      </c>
      <c r="E687" s="184"/>
      <c r="F687" s="68"/>
      <c r="G687" s="56" t="s">
        <v>635</v>
      </c>
    </row>
    <row r="688" spans="2:7" x14ac:dyDescent="0.25">
      <c r="B688" s="177" t="s">
        <v>224</v>
      </c>
      <c r="C688" s="177" t="s">
        <v>225</v>
      </c>
      <c r="D688" s="155">
        <v>-16138.1</v>
      </c>
      <c r="E688" s="184"/>
      <c r="F688" s="68"/>
      <c r="G688" s="56" t="s">
        <v>635</v>
      </c>
    </row>
    <row r="689" spans="2:7" x14ac:dyDescent="0.25">
      <c r="B689" s="177" t="s">
        <v>226</v>
      </c>
      <c r="C689" s="177" t="s">
        <v>227</v>
      </c>
      <c r="D689" s="155">
        <v>9341.16</v>
      </c>
      <c r="E689" s="184"/>
      <c r="F689" s="68"/>
      <c r="G689" s="56" t="s">
        <v>635</v>
      </c>
    </row>
    <row r="690" spans="2:7" x14ac:dyDescent="0.25">
      <c r="B690" s="177" t="s">
        <v>228</v>
      </c>
      <c r="C690" s="177" t="s">
        <v>229</v>
      </c>
      <c r="D690" s="155">
        <v>12438.16</v>
      </c>
      <c r="E690" s="184"/>
      <c r="F690" s="68"/>
      <c r="G690" s="56" t="s">
        <v>635</v>
      </c>
    </row>
    <row r="691" spans="2:7" x14ac:dyDescent="0.25">
      <c r="B691" s="177" t="s">
        <v>230</v>
      </c>
      <c r="C691" s="177" t="s">
        <v>231</v>
      </c>
      <c r="D691" s="155">
        <v>3956.04</v>
      </c>
      <c r="E691" s="184"/>
      <c r="F691" s="68"/>
      <c r="G691" s="56" t="s">
        <v>635</v>
      </c>
    </row>
    <row r="692" spans="2:7" x14ac:dyDescent="0.25">
      <c r="B692" s="177" t="s">
        <v>232</v>
      </c>
      <c r="C692" s="177" t="s">
        <v>233</v>
      </c>
      <c r="D692" s="155">
        <v>2357.17</v>
      </c>
      <c r="E692" s="184"/>
      <c r="F692" s="68"/>
      <c r="G692" s="56" t="s">
        <v>635</v>
      </c>
    </row>
    <row r="693" spans="2:7" x14ac:dyDescent="0.25">
      <c r="B693" s="177" t="s">
        <v>234</v>
      </c>
      <c r="C693" s="177" t="s">
        <v>235</v>
      </c>
      <c r="D693" s="177">
        <v>-296.87</v>
      </c>
      <c r="E693" s="184"/>
      <c r="F693" s="68"/>
      <c r="G693" s="56" t="s">
        <v>635</v>
      </c>
    </row>
    <row r="694" spans="2:7" x14ac:dyDescent="0.25">
      <c r="B694" s="177" t="s">
        <v>236</v>
      </c>
      <c r="C694" s="177" t="s">
        <v>237</v>
      </c>
      <c r="D694" s="177">
        <v>876.24</v>
      </c>
      <c r="E694" s="184"/>
      <c r="F694" s="68"/>
      <c r="G694" s="56" t="s">
        <v>635</v>
      </c>
    </row>
    <row r="695" spans="2:7" x14ac:dyDescent="0.25">
      <c r="B695" s="177" t="s">
        <v>238</v>
      </c>
      <c r="C695" s="177" t="s">
        <v>239</v>
      </c>
      <c r="D695" s="155">
        <v>1885.68</v>
      </c>
      <c r="E695" s="184"/>
      <c r="F695" s="68"/>
      <c r="G695" s="56" t="s">
        <v>635</v>
      </c>
    </row>
    <row r="696" spans="2:7" x14ac:dyDescent="0.25">
      <c r="B696" s="177" t="s">
        <v>240</v>
      </c>
      <c r="C696" s="177" t="s">
        <v>241</v>
      </c>
      <c r="D696" s="177">
        <v>565.11</v>
      </c>
      <c r="E696" s="184"/>
      <c r="F696" s="68"/>
      <c r="G696" s="56" t="s">
        <v>635</v>
      </c>
    </row>
    <row r="697" spans="2:7" x14ac:dyDescent="0.25">
      <c r="B697" s="177" t="s">
        <v>242</v>
      </c>
      <c r="C697" s="177" t="s">
        <v>243</v>
      </c>
      <c r="D697" s="155">
        <v>1285.47</v>
      </c>
      <c r="E697" s="184"/>
      <c r="F697" s="68"/>
      <c r="G697" s="56" t="s">
        <v>635</v>
      </c>
    </row>
    <row r="698" spans="2:7" x14ac:dyDescent="0.25">
      <c r="B698" s="177" t="s">
        <v>244</v>
      </c>
      <c r="C698" s="177" t="s">
        <v>245</v>
      </c>
      <c r="D698" s="155">
        <v>22301.49</v>
      </c>
      <c r="E698" s="184"/>
      <c r="F698" s="68"/>
      <c r="G698" s="56" t="s">
        <v>635</v>
      </c>
    </row>
    <row r="699" spans="2:7" x14ac:dyDescent="0.25">
      <c r="B699" s="177" t="s">
        <v>246</v>
      </c>
      <c r="C699" s="177" t="s">
        <v>247</v>
      </c>
      <c r="D699" s="155">
        <v>5728.38</v>
      </c>
      <c r="E699" s="184"/>
      <c r="F699" s="68"/>
      <c r="G699" s="56" t="s">
        <v>635</v>
      </c>
    </row>
    <row r="700" spans="2:7" x14ac:dyDescent="0.25">
      <c r="B700" s="177" t="s">
        <v>248</v>
      </c>
      <c r="C700" s="177" t="s">
        <v>249</v>
      </c>
      <c r="D700" s="177">
        <v>540.96</v>
      </c>
      <c r="E700" s="184"/>
      <c r="F700" s="68"/>
      <c r="G700" s="56" t="s">
        <v>635</v>
      </c>
    </row>
    <row r="701" spans="2:7" x14ac:dyDescent="0.25">
      <c r="B701" s="177" t="s">
        <v>250</v>
      </c>
      <c r="C701" s="177" t="s">
        <v>251</v>
      </c>
      <c r="D701" s="155">
        <v>1197.1500000000001</v>
      </c>
      <c r="E701" s="184"/>
      <c r="F701" s="68"/>
      <c r="G701" s="56" t="s">
        <v>635</v>
      </c>
    </row>
    <row r="702" spans="2:7" x14ac:dyDescent="0.25">
      <c r="B702" s="177" t="s">
        <v>252</v>
      </c>
      <c r="C702" s="177" t="s">
        <v>253</v>
      </c>
      <c r="D702" s="155">
        <v>1494.78</v>
      </c>
      <c r="E702" s="184"/>
      <c r="F702" s="68"/>
      <c r="G702" s="56" t="s">
        <v>635</v>
      </c>
    </row>
    <row r="703" spans="2:7" x14ac:dyDescent="0.25">
      <c r="B703" s="177" t="s">
        <v>254</v>
      </c>
      <c r="C703" s="177" t="s">
        <v>255</v>
      </c>
      <c r="D703" s="155">
        <v>3763.71</v>
      </c>
      <c r="E703" s="184"/>
      <c r="F703" s="68"/>
      <c r="G703" s="56" t="s">
        <v>635</v>
      </c>
    </row>
    <row r="704" spans="2:7" x14ac:dyDescent="0.25">
      <c r="B704" s="177" t="s">
        <v>256</v>
      </c>
      <c r="C704" s="177" t="s">
        <v>257</v>
      </c>
      <c r="D704" s="155">
        <v>1166.2</v>
      </c>
      <c r="E704" s="184"/>
      <c r="F704" s="68"/>
      <c r="G704" s="56" t="s">
        <v>635</v>
      </c>
    </row>
    <row r="705" spans="2:7" x14ac:dyDescent="0.25">
      <c r="B705" s="177" t="s">
        <v>258</v>
      </c>
      <c r="C705" s="177" t="s">
        <v>259</v>
      </c>
      <c r="D705" s="155">
        <v>4885.8</v>
      </c>
      <c r="E705" s="184"/>
      <c r="F705" s="68"/>
      <c r="G705" s="56" t="s">
        <v>635</v>
      </c>
    </row>
    <row r="706" spans="2:7" x14ac:dyDescent="0.25">
      <c r="B706" s="177" t="s">
        <v>260</v>
      </c>
      <c r="C706" s="177" t="s">
        <v>261</v>
      </c>
      <c r="D706" s="177">
        <v>521.55999999999995</v>
      </c>
      <c r="E706" s="184"/>
      <c r="F706" s="68"/>
      <c r="G706" s="56" t="s">
        <v>635</v>
      </c>
    </row>
    <row r="707" spans="2:7" x14ac:dyDescent="0.25">
      <c r="B707" s="177" t="s">
        <v>262</v>
      </c>
      <c r="C707" s="177" t="s">
        <v>263</v>
      </c>
      <c r="D707" s="155">
        <v>1820.28</v>
      </c>
      <c r="E707" s="184"/>
      <c r="F707" s="68"/>
      <c r="G707" s="56" t="s">
        <v>635</v>
      </c>
    </row>
    <row r="708" spans="2:7" x14ac:dyDescent="0.25">
      <c r="B708" s="177" t="s">
        <v>264</v>
      </c>
      <c r="C708" s="177" t="s">
        <v>265</v>
      </c>
      <c r="D708" s="155">
        <v>1604.65</v>
      </c>
      <c r="E708" s="184"/>
      <c r="F708" s="68"/>
      <c r="G708" s="56" t="s">
        <v>635</v>
      </c>
    </row>
    <row r="709" spans="2:7" x14ac:dyDescent="0.25">
      <c r="B709" s="177" t="s">
        <v>266</v>
      </c>
      <c r="C709" s="177" t="s">
        <v>267</v>
      </c>
      <c r="D709" s="155">
        <v>1412.36</v>
      </c>
      <c r="E709" s="184"/>
      <c r="F709" s="68"/>
      <c r="G709" s="56" t="s">
        <v>635</v>
      </c>
    </row>
    <row r="710" spans="2:7" x14ac:dyDescent="0.25">
      <c r="B710" s="177" t="s">
        <v>268</v>
      </c>
      <c r="C710" s="177" t="s">
        <v>269</v>
      </c>
      <c r="D710" s="155">
        <v>22401.45</v>
      </c>
      <c r="E710" s="184"/>
      <c r="F710" s="68"/>
      <c r="G710" s="56" t="s">
        <v>635</v>
      </c>
    </row>
    <row r="711" spans="2:7" x14ac:dyDescent="0.25">
      <c r="B711" s="177" t="s">
        <v>270</v>
      </c>
      <c r="C711" s="177" t="s">
        <v>271</v>
      </c>
      <c r="D711" s="177">
        <v>794.3</v>
      </c>
      <c r="E711" s="184"/>
      <c r="F711" s="68"/>
      <c r="G711" s="56" t="s">
        <v>635</v>
      </c>
    </row>
    <row r="712" spans="2:7" x14ac:dyDescent="0.25">
      <c r="B712" s="177" t="s">
        <v>272</v>
      </c>
      <c r="C712" s="177" t="s">
        <v>273</v>
      </c>
      <c r="D712" s="155">
        <v>-5746.67</v>
      </c>
      <c r="E712" s="184"/>
      <c r="F712" s="68"/>
      <c r="G712" s="56" t="s">
        <v>635</v>
      </c>
    </row>
    <row r="713" spans="2:7" x14ac:dyDescent="0.25">
      <c r="B713" s="177" t="s">
        <v>274</v>
      </c>
      <c r="C713" s="177" t="s">
        <v>275</v>
      </c>
      <c r="D713" s="155">
        <v>7551.18</v>
      </c>
      <c r="E713" s="184"/>
      <c r="F713" s="68"/>
      <c r="G713" s="56" t="s">
        <v>635</v>
      </c>
    </row>
    <row r="714" spans="2:7" x14ac:dyDescent="0.25">
      <c r="B714" s="177" t="s">
        <v>276</v>
      </c>
      <c r="C714" s="177" t="s">
        <v>277</v>
      </c>
      <c r="D714" s="155">
        <v>4914.63</v>
      </c>
      <c r="E714" s="184"/>
      <c r="F714" s="68"/>
      <c r="G714" s="56" t="s">
        <v>635</v>
      </c>
    </row>
    <row r="715" spans="2:7" x14ac:dyDescent="0.25">
      <c r="B715" s="177" t="s">
        <v>278</v>
      </c>
      <c r="C715" s="177" t="s">
        <v>279</v>
      </c>
      <c r="D715" s="155">
        <v>7178.85</v>
      </c>
      <c r="E715" s="184"/>
      <c r="F715" s="68"/>
      <c r="G715" s="56" t="s">
        <v>635</v>
      </c>
    </row>
    <row r="716" spans="2:7" x14ac:dyDescent="0.25">
      <c r="B716" s="177" t="s">
        <v>280</v>
      </c>
      <c r="C716" s="177" t="s">
        <v>281</v>
      </c>
      <c r="D716" s="155">
        <v>5743.71</v>
      </c>
      <c r="E716" s="184"/>
      <c r="F716" s="68"/>
      <c r="G716" s="56" t="s">
        <v>635</v>
      </c>
    </row>
    <row r="717" spans="2:7" x14ac:dyDescent="0.25">
      <c r="B717" s="177" t="s">
        <v>282</v>
      </c>
      <c r="C717" s="177" t="s">
        <v>283</v>
      </c>
      <c r="D717" s="155">
        <v>1268.19</v>
      </c>
      <c r="E717" s="184"/>
      <c r="F717" s="68"/>
      <c r="G717" s="56" t="s">
        <v>635</v>
      </c>
    </row>
    <row r="718" spans="2:7" x14ac:dyDescent="0.25">
      <c r="B718" s="177" t="s">
        <v>284</v>
      </c>
      <c r="C718" s="177" t="s">
        <v>285</v>
      </c>
      <c r="D718" s="155">
        <v>-5847.48</v>
      </c>
      <c r="E718" s="184"/>
      <c r="F718" s="68"/>
      <c r="G718" s="56" t="s">
        <v>635</v>
      </c>
    </row>
    <row r="719" spans="2:7" x14ac:dyDescent="0.25">
      <c r="B719" s="177" t="s">
        <v>286</v>
      </c>
      <c r="C719" s="177" t="s">
        <v>287</v>
      </c>
      <c r="D719" s="155">
        <v>12152.56</v>
      </c>
      <c r="E719" s="184"/>
      <c r="F719" s="68"/>
      <c r="G719" s="56" t="s">
        <v>635</v>
      </c>
    </row>
    <row r="720" spans="2:7" x14ac:dyDescent="0.25">
      <c r="B720" s="177" t="s">
        <v>288</v>
      </c>
      <c r="C720" s="177" t="s">
        <v>289</v>
      </c>
      <c r="D720" s="177">
        <v>999.5</v>
      </c>
      <c r="E720" s="184"/>
      <c r="F720" s="68"/>
      <c r="G720" s="56" t="s">
        <v>635</v>
      </c>
    </row>
    <row r="721" spans="2:7" x14ac:dyDescent="0.25">
      <c r="B721" s="177" t="s">
        <v>290</v>
      </c>
      <c r="C721" s="177" t="s">
        <v>291</v>
      </c>
      <c r="D721" s="177">
        <v>690</v>
      </c>
      <c r="E721" s="184"/>
      <c r="F721" s="68"/>
      <c r="G721" s="56" t="s">
        <v>635</v>
      </c>
    </row>
    <row r="722" spans="2:7" x14ac:dyDescent="0.25">
      <c r="B722" s="177" t="s">
        <v>292</v>
      </c>
      <c r="C722" s="177" t="s">
        <v>293</v>
      </c>
      <c r="D722" s="155">
        <v>6717.15</v>
      </c>
      <c r="E722" s="184"/>
      <c r="F722" s="68"/>
      <c r="G722" s="56" t="s">
        <v>635</v>
      </c>
    </row>
    <row r="723" spans="2:7" x14ac:dyDescent="0.25">
      <c r="B723" s="177" t="s">
        <v>294</v>
      </c>
      <c r="C723" s="177" t="s">
        <v>295</v>
      </c>
      <c r="D723" s="155">
        <v>1610</v>
      </c>
      <c r="E723" s="184"/>
      <c r="F723" s="68"/>
      <c r="G723" s="56" t="s">
        <v>635</v>
      </c>
    </row>
    <row r="724" spans="2:7" x14ac:dyDescent="0.25">
      <c r="B724" s="177" t="s">
        <v>296</v>
      </c>
      <c r="C724" s="177" t="s">
        <v>297</v>
      </c>
      <c r="D724" s="177">
        <v>0</v>
      </c>
      <c r="E724" s="184"/>
      <c r="F724" s="68"/>
      <c r="G724" s="56" t="s">
        <v>635</v>
      </c>
    </row>
    <row r="725" spans="2:7" x14ac:dyDescent="0.25">
      <c r="B725" s="177" t="s">
        <v>298</v>
      </c>
      <c r="C725" s="177" t="s">
        <v>299</v>
      </c>
      <c r="D725" s="155">
        <v>1377.62</v>
      </c>
      <c r="E725" s="184"/>
      <c r="F725" s="68"/>
      <c r="G725" s="56" t="s">
        <v>635</v>
      </c>
    </row>
    <row r="726" spans="2:7" x14ac:dyDescent="0.25">
      <c r="B726" s="177" t="s">
        <v>300</v>
      </c>
      <c r="C726" s="177" t="s">
        <v>301</v>
      </c>
      <c r="D726" s="155">
        <v>6614.26</v>
      </c>
      <c r="E726" s="184"/>
      <c r="F726" s="68"/>
      <c r="G726" s="56" t="s">
        <v>635</v>
      </c>
    </row>
    <row r="727" spans="2:7" x14ac:dyDescent="0.25">
      <c r="B727" s="177" t="s">
        <v>302</v>
      </c>
      <c r="C727" s="177" t="s">
        <v>303</v>
      </c>
      <c r="D727" s="155">
        <v>7700.44</v>
      </c>
      <c r="E727" s="184"/>
      <c r="F727" s="68"/>
      <c r="G727" s="56" t="s">
        <v>635</v>
      </c>
    </row>
    <row r="728" spans="2:7" x14ac:dyDescent="0.25">
      <c r="B728" s="177" t="s">
        <v>304</v>
      </c>
      <c r="C728" s="177" t="s">
        <v>305</v>
      </c>
      <c r="D728" s="155">
        <v>1290.56</v>
      </c>
      <c r="E728" s="184"/>
      <c r="F728" s="68"/>
      <c r="G728" s="56" t="s">
        <v>635</v>
      </c>
    </row>
    <row r="729" spans="2:7" x14ac:dyDescent="0.25">
      <c r="B729" s="177" t="s">
        <v>306</v>
      </c>
      <c r="C729" s="177" t="s">
        <v>307</v>
      </c>
      <c r="D729" s="177">
        <v>709.32</v>
      </c>
      <c r="E729" s="184"/>
      <c r="F729" s="68"/>
      <c r="G729" s="56" t="s">
        <v>635</v>
      </c>
    </row>
    <row r="730" spans="2:7" x14ac:dyDescent="0.25">
      <c r="B730" s="177" t="s">
        <v>308</v>
      </c>
      <c r="C730" s="177" t="s">
        <v>309</v>
      </c>
      <c r="D730" s="155">
        <v>10975.88</v>
      </c>
      <c r="E730" s="184"/>
      <c r="F730" s="68"/>
      <c r="G730" s="56" t="s">
        <v>635</v>
      </c>
    </row>
    <row r="731" spans="2:7" x14ac:dyDescent="0.25">
      <c r="B731" s="177" t="s">
        <v>310</v>
      </c>
      <c r="C731" s="177" t="s">
        <v>311</v>
      </c>
      <c r="D731" s="177">
        <v>781.89</v>
      </c>
      <c r="E731" s="184"/>
      <c r="F731" s="68"/>
      <c r="G731" s="56" t="s">
        <v>635</v>
      </c>
    </row>
    <row r="732" spans="2:7" x14ac:dyDescent="0.25">
      <c r="B732" s="177" t="s">
        <v>312</v>
      </c>
      <c r="C732" s="177" t="s">
        <v>313</v>
      </c>
      <c r="D732" s="177">
        <v>641.86</v>
      </c>
      <c r="E732" s="184"/>
      <c r="F732" s="68"/>
      <c r="G732" s="56" t="s">
        <v>635</v>
      </c>
    </row>
    <row r="733" spans="2:7" x14ac:dyDescent="0.25">
      <c r="B733" s="177" t="s">
        <v>314</v>
      </c>
      <c r="C733" s="177" t="s">
        <v>315</v>
      </c>
      <c r="D733" s="177">
        <v>484.4</v>
      </c>
      <c r="E733" s="184"/>
      <c r="F733" s="68"/>
      <c r="G733" s="56" t="s">
        <v>635</v>
      </c>
    </row>
    <row r="734" spans="2:7" x14ac:dyDescent="0.25">
      <c r="B734" s="177" t="s">
        <v>316</v>
      </c>
      <c r="C734" s="177" t="s">
        <v>317</v>
      </c>
      <c r="D734" s="177">
        <v>-244.16</v>
      </c>
      <c r="E734" s="184"/>
      <c r="F734" s="68"/>
      <c r="G734" s="56" t="s">
        <v>635</v>
      </c>
    </row>
    <row r="735" spans="2:7" x14ac:dyDescent="0.25">
      <c r="B735" s="177" t="s">
        <v>318</v>
      </c>
      <c r="C735" s="177" t="s">
        <v>319</v>
      </c>
      <c r="D735" s="177">
        <v>160.86000000000001</v>
      </c>
      <c r="E735" s="184"/>
      <c r="F735" s="68"/>
      <c r="G735" s="56" t="s">
        <v>635</v>
      </c>
    </row>
    <row r="736" spans="2:7" x14ac:dyDescent="0.25">
      <c r="B736" s="177" t="s">
        <v>320</v>
      </c>
      <c r="C736" s="177" t="s">
        <v>321</v>
      </c>
      <c r="D736" s="177">
        <v>238.95</v>
      </c>
      <c r="E736" s="184"/>
      <c r="F736" s="68"/>
      <c r="G736" s="56" t="s">
        <v>635</v>
      </c>
    </row>
    <row r="737" spans="2:7" ht="26.25" x14ac:dyDescent="0.25">
      <c r="B737" s="177" t="s">
        <v>2060</v>
      </c>
      <c r="C737" s="177" t="s">
        <v>1729</v>
      </c>
      <c r="D737" s="155">
        <v>10828.59</v>
      </c>
      <c r="E737" s="184"/>
      <c r="F737" s="68"/>
      <c r="G737" s="56" t="s">
        <v>635</v>
      </c>
    </row>
    <row r="738" spans="2:7" ht="26.25" x14ac:dyDescent="0.25">
      <c r="B738" s="177" t="s">
        <v>1730</v>
      </c>
      <c r="C738" s="177" t="s">
        <v>1731</v>
      </c>
      <c r="D738" s="155">
        <v>9967.02</v>
      </c>
      <c r="E738" s="184"/>
      <c r="F738" s="68"/>
      <c r="G738" s="56" t="s">
        <v>635</v>
      </c>
    </row>
    <row r="739" spans="2:7" x14ac:dyDescent="0.25">
      <c r="B739" s="177" t="s">
        <v>322</v>
      </c>
      <c r="C739" s="177" t="s">
        <v>323</v>
      </c>
      <c r="D739" s="177">
        <v>529</v>
      </c>
      <c r="E739" s="184"/>
      <c r="F739" s="68"/>
      <c r="G739" s="56" t="s">
        <v>635</v>
      </c>
    </row>
    <row r="740" spans="2:7" x14ac:dyDescent="0.25">
      <c r="B740" s="177" t="s">
        <v>324</v>
      </c>
      <c r="C740" s="177" t="s">
        <v>325</v>
      </c>
      <c r="D740" s="177">
        <v>862.5</v>
      </c>
      <c r="E740" s="184"/>
      <c r="F740" s="68"/>
      <c r="G740" s="56" t="s">
        <v>635</v>
      </c>
    </row>
    <row r="741" spans="2:7" x14ac:dyDescent="0.25">
      <c r="B741" s="177" t="s">
        <v>326</v>
      </c>
      <c r="C741" s="177" t="s">
        <v>327</v>
      </c>
      <c r="D741" s="177">
        <v>0</v>
      </c>
      <c r="E741" s="184"/>
      <c r="F741" s="68"/>
      <c r="G741" s="56" t="s">
        <v>635</v>
      </c>
    </row>
    <row r="742" spans="2:7" x14ac:dyDescent="0.25">
      <c r="B742" s="177" t="s">
        <v>328</v>
      </c>
      <c r="C742" s="177" t="s">
        <v>329</v>
      </c>
      <c r="D742" s="155">
        <v>1366.34</v>
      </c>
      <c r="E742" s="184"/>
      <c r="F742" s="68"/>
      <c r="G742" s="56" t="s">
        <v>635</v>
      </c>
    </row>
    <row r="743" spans="2:7" x14ac:dyDescent="0.25">
      <c r="B743" s="177" t="s">
        <v>330</v>
      </c>
      <c r="C743" s="177" t="s">
        <v>331</v>
      </c>
      <c r="D743" s="155">
        <v>1667.04</v>
      </c>
      <c r="E743" s="184"/>
      <c r="F743" s="68"/>
      <c r="G743" s="56" t="s">
        <v>635</v>
      </c>
    </row>
    <row r="744" spans="2:7" x14ac:dyDescent="0.25">
      <c r="B744" s="177" t="s">
        <v>332</v>
      </c>
      <c r="C744" s="177" t="s">
        <v>333</v>
      </c>
      <c r="D744" s="155">
        <v>-3526.02</v>
      </c>
      <c r="E744" s="184"/>
      <c r="F744" s="68"/>
      <c r="G744" s="56" t="s">
        <v>635</v>
      </c>
    </row>
    <row r="745" spans="2:7" x14ac:dyDescent="0.25">
      <c r="B745" s="177" t="s">
        <v>334</v>
      </c>
      <c r="C745" s="177" t="s">
        <v>335</v>
      </c>
      <c r="D745" s="155">
        <v>3472.95</v>
      </c>
      <c r="E745" s="184"/>
      <c r="F745" s="68"/>
      <c r="G745" s="56" t="s">
        <v>635</v>
      </c>
    </row>
    <row r="746" spans="2:7" x14ac:dyDescent="0.25">
      <c r="B746" s="177" t="s">
        <v>336</v>
      </c>
      <c r="C746" s="177" t="s">
        <v>337</v>
      </c>
      <c r="D746" s="155">
        <v>5595.21</v>
      </c>
      <c r="E746" s="184"/>
      <c r="F746" s="68"/>
      <c r="G746" s="56" t="s">
        <v>635</v>
      </c>
    </row>
    <row r="747" spans="2:7" ht="26.25" x14ac:dyDescent="0.25">
      <c r="B747" s="177" t="s">
        <v>1732</v>
      </c>
      <c r="C747" s="177" t="s">
        <v>1733</v>
      </c>
      <c r="D747" s="155">
        <v>1638589.58</v>
      </c>
      <c r="E747" s="184"/>
      <c r="F747" s="68"/>
      <c r="G747" s="56" t="s">
        <v>635</v>
      </c>
    </row>
    <row r="748" spans="2:7" x14ac:dyDescent="0.25">
      <c r="B748" s="177" t="s">
        <v>338</v>
      </c>
      <c r="C748" s="177" t="s">
        <v>339</v>
      </c>
      <c r="D748" s="177">
        <v>1</v>
      </c>
      <c r="E748" s="184"/>
      <c r="F748" s="68"/>
      <c r="G748" s="56" t="s">
        <v>635</v>
      </c>
    </row>
    <row r="749" spans="2:7" x14ac:dyDescent="0.25">
      <c r="B749" s="177" t="s">
        <v>340</v>
      </c>
      <c r="C749" s="177" t="s">
        <v>341</v>
      </c>
      <c r="D749" s="177">
        <v>0</v>
      </c>
      <c r="E749" s="184"/>
      <c r="F749" s="68"/>
      <c r="G749" s="56" t="s">
        <v>635</v>
      </c>
    </row>
    <row r="750" spans="2:7" x14ac:dyDescent="0.25">
      <c r="B750" s="177" t="s">
        <v>342</v>
      </c>
      <c r="C750" s="177" t="s">
        <v>343</v>
      </c>
      <c r="D750" s="177">
        <v>0</v>
      </c>
      <c r="E750" s="184"/>
      <c r="F750" s="68"/>
      <c r="G750" s="56" t="s">
        <v>635</v>
      </c>
    </row>
    <row r="751" spans="2:7" x14ac:dyDescent="0.25">
      <c r="B751" s="177" t="s">
        <v>344</v>
      </c>
      <c r="C751" s="177" t="s">
        <v>345</v>
      </c>
      <c r="D751" s="155">
        <v>6822.07</v>
      </c>
      <c r="E751" s="184"/>
      <c r="F751" s="68"/>
      <c r="G751" s="56" t="s">
        <v>635</v>
      </c>
    </row>
    <row r="752" spans="2:7" x14ac:dyDescent="0.25">
      <c r="B752" s="177" t="s">
        <v>346</v>
      </c>
      <c r="C752" s="177" t="s">
        <v>347</v>
      </c>
      <c r="D752" s="155">
        <v>5393.22</v>
      </c>
      <c r="E752" s="184"/>
      <c r="F752" s="68"/>
      <c r="G752" s="56" t="s">
        <v>635</v>
      </c>
    </row>
    <row r="753" spans="2:7" x14ac:dyDescent="0.25">
      <c r="B753" s="177" t="s">
        <v>348</v>
      </c>
      <c r="C753" s="177" t="s">
        <v>349</v>
      </c>
      <c r="D753" s="177">
        <v>0</v>
      </c>
      <c r="E753" s="184"/>
      <c r="F753" s="68"/>
      <c r="G753" s="56" t="s">
        <v>635</v>
      </c>
    </row>
    <row r="754" spans="2:7" x14ac:dyDescent="0.25">
      <c r="B754" s="177" t="s">
        <v>350</v>
      </c>
      <c r="C754" s="177" t="s">
        <v>351</v>
      </c>
      <c r="D754" s="155">
        <v>2553.41</v>
      </c>
      <c r="E754" s="184"/>
      <c r="F754" s="68"/>
      <c r="G754" s="56" t="s">
        <v>635</v>
      </c>
    </row>
    <row r="755" spans="2:7" x14ac:dyDescent="0.25">
      <c r="B755" s="177" t="s">
        <v>352</v>
      </c>
      <c r="C755" s="177" t="s">
        <v>353</v>
      </c>
      <c r="D755" s="177">
        <v>0</v>
      </c>
      <c r="E755" s="184"/>
      <c r="F755" s="68"/>
      <c r="G755" s="56" t="s">
        <v>635</v>
      </c>
    </row>
    <row r="756" spans="2:7" x14ac:dyDescent="0.25">
      <c r="B756" s="177" t="s">
        <v>354</v>
      </c>
      <c r="C756" s="177" t="s">
        <v>355</v>
      </c>
      <c r="D756" s="155">
        <v>6822.07</v>
      </c>
      <c r="E756" s="184"/>
      <c r="F756" s="68"/>
      <c r="G756" s="56" t="s">
        <v>635</v>
      </c>
    </row>
    <row r="757" spans="2:7" x14ac:dyDescent="0.25">
      <c r="B757" s="177" t="s">
        <v>356</v>
      </c>
      <c r="C757" s="177" t="s">
        <v>357</v>
      </c>
      <c r="D757" s="155">
        <v>2553.42</v>
      </c>
      <c r="E757" s="184"/>
      <c r="F757" s="68"/>
      <c r="G757" s="56" t="s">
        <v>635</v>
      </c>
    </row>
    <row r="758" spans="2:7" x14ac:dyDescent="0.25">
      <c r="B758" s="177" t="s">
        <v>358</v>
      </c>
      <c r="C758" s="177" t="s">
        <v>359</v>
      </c>
      <c r="D758" s="155">
        <v>2553.42</v>
      </c>
      <c r="E758" s="184"/>
      <c r="F758" s="68"/>
      <c r="G758" s="56" t="s">
        <v>635</v>
      </c>
    </row>
    <row r="759" spans="2:7" x14ac:dyDescent="0.25">
      <c r="B759" s="177" t="s">
        <v>360</v>
      </c>
      <c r="C759" s="177" t="s">
        <v>361</v>
      </c>
      <c r="D759" s="177">
        <v>0</v>
      </c>
      <c r="E759" s="184"/>
      <c r="F759" s="68"/>
      <c r="G759" s="56" t="s">
        <v>635</v>
      </c>
    </row>
    <row r="760" spans="2:7" x14ac:dyDescent="0.25">
      <c r="B760" s="177" t="s">
        <v>362</v>
      </c>
      <c r="C760" s="177" t="s">
        <v>363</v>
      </c>
      <c r="D760" s="177">
        <v>0</v>
      </c>
      <c r="E760" s="184"/>
      <c r="F760" s="68"/>
      <c r="G760" s="56" t="s">
        <v>635</v>
      </c>
    </row>
    <row r="761" spans="2:7" x14ac:dyDescent="0.25">
      <c r="B761" s="177" t="s">
        <v>364</v>
      </c>
      <c r="C761" s="177" t="s">
        <v>365</v>
      </c>
      <c r="D761" s="177">
        <v>0</v>
      </c>
      <c r="E761" s="184"/>
      <c r="F761" s="68"/>
      <c r="G761" s="56" t="s">
        <v>635</v>
      </c>
    </row>
    <row r="762" spans="2:7" x14ac:dyDescent="0.25">
      <c r="B762" s="177" t="s">
        <v>366</v>
      </c>
      <c r="C762" s="177" t="s">
        <v>367</v>
      </c>
      <c r="D762" s="177">
        <v>0</v>
      </c>
      <c r="E762" s="184"/>
      <c r="F762" s="68"/>
      <c r="G762" s="56" t="s">
        <v>635</v>
      </c>
    </row>
    <row r="763" spans="2:7" x14ac:dyDescent="0.25">
      <c r="B763" s="177" t="s">
        <v>368</v>
      </c>
      <c r="C763" s="177" t="s">
        <v>369</v>
      </c>
      <c r="D763" s="177">
        <v>0</v>
      </c>
      <c r="E763" s="184"/>
      <c r="F763" s="68"/>
      <c r="G763" s="56" t="s">
        <v>635</v>
      </c>
    </row>
    <row r="764" spans="2:7" x14ac:dyDescent="0.25">
      <c r="B764" s="177" t="s">
        <v>370</v>
      </c>
      <c r="C764" s="177" t="s">
        <v>371</v>
      </c>
      <c r="D764" s="177">
        <v>0</v>
      </c>
      <c r="E764" s="184"/>
      <c r="F764" s="68"/>
      <c r="G764" s="56" t="s">
        <v>635</v>
      </c>
    </row>
    <row r="765" spans="2:7" x14ac:dyDescent="0.25">
      <c r="B765" s="177" t="s">
        <v>372</v>
      </c>
      <c r="C765" s="177" t="s">
        <v>373</v>
      </c>
      <c r="D765" s="177">
        <v>0</v>
      </c>
      <c r="E765" s="184"/>
      <c r="F765" s="68"/>
      <c r="G765" s="56" t="s">
        <v>635</v>
      </c>
    </row>
    <row r="766" spans="2:7" x14ac:dyDescent="0.25">
      <c r="B766" s="177" t="s">
        <v>374</v>
      </c>
      <c r="C766" s="177" t="s">
        <v>375</v>
      </c>
      <c r="D766" s="177">
        <v>0</v>
      </c>
      <c r="E766" s="184"/>
      <c r="F766" s="68"/>
      <c r="G766" s="56" t="s">
        <v>635</v>
      </c>
    </row>
    <row r="767" spans="2:7" x14ac:dyDescent="0.25">
      <c r="B767" s="177" t="s">
        <v>376</v>
      </c>
      <c r="C767" s="177" t="s">
        <v>377</v>
      </c>
      <c r="D767" s="155">
        <v>2461</v>
      </c>
      <c r="E767" s="184"/>
      <c r="F767" s="68"/>
      <c r="G767" s="56" t="s">
        <v>635</v>
      </c>
    </row>
    <row r="768" spans="2:7" x14ac:dyDescent="0.25">
      <c r="B768" s="177" t="s">
        <v>378</v>
      </c>
      <c r="C768" s="177" t="s">
        <v>379</v>
      </c>
      <c r="D768" s="155">
        <v>16903.849999999999</v>
      </c>
      <c r="E768" s="184"/>
      <c r="F768" s="68"/>
      <c r="G768" s="56" t="s">
        <v>635</v>
      </c>
    </row>
    <row r="769" spans="2:7" x14ac:dyDescent="0.25">
      <c r="B769" s="177" t="s">
        <v>380</v>
      </c>
      <c r="C769" s="177" t="s">
        <v>381</v>
      </c>
      <c r="D769" s="155">
        <v>15753.85</v>
      </c>
      <c r="E769" s="184"/>
      <c r="F769" s="68"/>
      <c r="G769" s="56" t="s">
        <v>635</v>
      </c>
    </row>
    <row r="770" spans="2:7" x14ac:dyDescent="0.25">
      <c r="B770" s="177" t="s">
        <v>382</v>
      </c>
      <c r="C770" s="177" t="s">
        <v>383</v>
      </c>
      <c r="D770" s="155">
        <v>20166.91</v>
      </c>
      <c r="E770" s="184"/>
      <c r="F770" s="68"/>
      <c r="G770" s="56" t="s">
        <v>635</v>
      </c>
    </row>
    <row r="771" spans="2:7" x14ac:dyDescent="0.25">
      <c r="B771" s="177" t="s">
        <v>384</v>
      </c>
      <c r="C771" s="177" t="s">
        <v>385</v>
      </c>
      <c r="D771" s="155">
        <v>52325</v>
      </c>
      <c r="E771" s="184"/>
      <c r="F771" s="68"/>
      <c r="G771" s="56" t="s">
        <v>635</v>
      </c>
    </row>
    <row r="772" spans="2:7" x14ac:dyDescent="0.25">
      <c r="B772" s="177" t="s">
        <v>386</v>
      </c>
      <c r="C772" s="177" t="s">
        <v>387</v>
      </c>
      <c r="D772" s="155">
        <v>71760</v>
      </c>
      <c r="E772" s="184"/>
      <c r="F772" s="68"/>
      <c r="G772" s="56" t="s">
        <v>635</v>
      </c>
    </row>
    <row r="773" spans="2:7" x14ac:dyDescent="0.25">
      <c r="B773" s="177" t="s">
        <v>388</v>
      </c>
      <c r="C773" s="177" t="s">
        <v>389</v>
      </c>
      <c r="D773" s="155">
        <v>152490</v>
      </c>
      <c r="E773" s="184"/>
      <c r="F773" s="68"/>
      <c r="G773" s="56" t="s">
        <v>635</v>
      </c>
    </row>
    <row r="774" spans="2:7" x14ac:dyDescent="0.25">
      <c r="B774" s="177" t="s">
        <v>390</v>
      </c>
      <c r="C774" s="177" t="s">
        <v>391</v>
      </c>
      <c r="D774" s="177">
        <v>0</v>
      </c>
      <c r="E774" s="184"/>
      <c r="F774" s="68"/>
      <c r="G774" s="56" t="s">
        <v>635</v>
      </c>
    </row>
    <row r="775" spans="2:7" x14ac:dyDescent="0.25">
      <c r="B775" s="177" t="s">
        <v>392</v>
      </c>
      <c r="C775" s="177" t="s">
        <v>393</v>
      </c>
      <c r="D775" s="155">
        <v>74060</v>
      </c>
      <c r="E775" s="184"/>
      <c r="F775" s="68"/>
      <c r="G775" s="56" t="s">
        <v>635</v>
      </c>
    </row>
    <row r="776" spans="2:7" x14ac:dyDescent="0.25">
      <c r="B776" s="177" t="s">
        <v>394</v>
      </c>
      <c r="C776" s="177" t="s">
        <v>395</v>
      </c>
      <c r="D776" s="155">
        <v>70840</v>
      </c>
      <c r="E776" s="184"/>
      <c r="F776" s="68"/>
      <c r="G776" s="56" t="s">
        <v>635</v>
      </c>
    </row>
    <row r="777" spans="2:7" x14ac:dyDescent="0.25">
      <c r="B777" s="177" t="s">
        <v>396</v>
      </c>
      <c r="C777" s="177" t="s">
        <v>397</v>
      </c>
      <c r="D777" s="155">
        <v>31395</v>
      </c>
      <c r="E777" s="184"/>
      <c r="F777" s="68"/>
      <c r="G777" s="56" t="s">
        <v>635</v>
      </c>
    </row>
    <row r="778" spans="2:7" x14ac:dyDescent="0.25">
      <c r="B778" s="177" t="s">
        <v>398</v>
      </c>
      <c r="C778" s="177" t="s">
        <v>399</v>
      </c>
      <c r="D778" s="155">
        <v>5313</v>
      </c>
      <c r="E778" s="184"/>
      <c r="F778" s="68"/>
      <c r="G778" s="56" t="s">
        <v>635</v>
      </c>
    </row>
    <row r="779" spans="2:7" x14ac:dyDescent="0.25">
      <c r="B779" s="177" t="s">
        <v>400</v>
      </c>
      <c r="C779" s="177" t="s">
        <v>401</v>
      </c>
      <c r="D779" s="155">
        <v>23023.37</v>
      </c>
      <c r="E779" s="184"/>
      <c r="F779" s="68"/>
      <c r="G779" s="56" t="s">
        <v>635</v>
      </c>
    </row>
    <row r="780" spans="2:7" x14ac:dyDescent="0.25">
      <c r="B780" s="177" t="s">
        <v>402</v>
      </c>
      <c r="C780" s="177" t="s">
        <v>403</v>
      </c>
      <c r="D780" s="155">
        <v>59570</v>
      </c>
      <c r="E780" s="184"/>
      <c r="F780" s="68"/>
      <c r="G780" s="56" t="s">
        <v>635</v>
      </c>
    </row>
    <row r="781" spans="2:7" x14ac:dyDescent="0.25">
      <c r="B781" s="177" t="s">
        <v>404</v>
      </c>
      <c r="C781" s="177" t="s">
        <v>405</v>
      </c>
      <c r="D781" s="177">
        <v>0</v>
      </c>
      <c r="E781" s="184"/>
      <c r="F781" s="68"/>
      <c r="G781" s="56" t="s">
        <v>635</v>
      </c>
    </row>
    <row r="782" spans="2:7" x14ac:dyDescent="0.25">
      <c r="B782" s="177" t="s">
        <v>406</v>
      </c>
      <c r="C782" s="177" t="s">
        <v>407</v>
      </c>
      <c r="D782" s="177">
        <v>0</v>
      </c>
      <c r="E782" s="184"/>
      <c r="F782" s="68"/>
      <c r="G782" s="56" t="s">
        <v>635</v>
      </c>
    </row>
    <row r="783" spans="2:7" x14ac:dyDescent="0.25">
      <c r="B783" s="177" t="s">
        <v>408</v>
      </c>
      <c r="C783" s="177" t="s">
        <v>409</v>
      </c>
      <c r="D783" s="177">
        <v>0</v>
      </c>
      <c r="E783" s="184"/>
      <c r="F783" s="68"/>
      <c r="G783" s="56" t="s">
        <v>635</v>
      </c>
    </row>
    <row r="784" spans="2:7" x14ac:dyDescent="0.25">
      <c r="B784" s="177" t="s">
        <v>410</v>
      </c>
      <c r="C784" s="177" t="s">
        <v>411</v>
      </c>
      <c r="D784" s="155">
        <v>1955</v>
      </c>
      <c r="E784" s="184"/>
      <c r="F784" s="68"/>
      <c r="G784" s="56" t="s">
        <v>635</v>
      </c>
    </row>
    <row r="785" spans="2:7" x14ac:dyDescent="0.25">
      <c r="B785" s="177" t="s">
        <v>412</v>
      </c>
      <c r="C785" s="177" t="s">
        <v>413</v>
      </c>
      <c r="D785" s="155">
        <v>18971.55</v>
      </c>
      <c r="E785" s="184"/>
      <c r="F785" s="68"/>
      <c r="G785" s="56" t="s">
        <v>635</v>
      </c>
    </row>
    <row r="786" spans="2:7" x14ac:dyDescent="0.25">
      <c r="B786" s="177" t="s">
        <v>414</v>
      </c>
      <c r="C786" s="177" t="s">
        <v>415</v>
      </c>
      <c r="D786" s="155">
        <v>2989.89</v>
      </c>
      <c r="E786" s="184"/>
      <c r="F786" s="68"/>
      <c r="G786" s="56" t="s">
        <v>635</v>
      </c>
    </row>
    <row r="787" spans="2:7" x14ac:dyDescent="0.25">
      <c r="B787" s="177" t="s">
        <v>416</v>
      </c>
      <c r="C787" s="177" t="s">
        <v>417</v>
      </c>
      <c r="D787" s="155">
        <v>19151.48</v>
      </c>
      <c r="E787" s="184"/>
      <c r="F787" s="68"/>
      <c r="G787" s="56" t="s">
        <v>635</v>
      </c>
    </row>
    <row r="788" spans="2:7" x14ac:dyDescent="0.25">
      <c r="B788" s="177" t="s">
        <v>418</v>
      </c>
      <c r="C788" s="177" t="s">
        <v>419</v>
      </c>
      <c r="D788" s="177">
        <v>0</v>
      </c>
      <c r="E788" s="184"/>
      <c r="F788" s="68"/>
      <c r="G788" s="56" t="s">
        <v>635</v>
      </c>
    </row>
    <row r="789" spans="2:7" x14ac:dyDescent="0.25">
      <c r="B789" s="177" t="s">
        <v>420</v>
      </c>
      <c r="C789" s="177" t="s">
        <v>421</v>
      </c>
      <c r="D789" s="177">
        <v>0</v>
      </c>
      <c r="E789" s="184"/>
      <c r="F789" s="68"/>
      <c r="G789" s="56" t="s">
        <v>635</v>
      </c>
    </row>
    <row r="790" spans="2:7" x14ac:dyDescent="0.25">
      <c r="B790" s="177" t="s">
        <v>422</v>
      </c>
      <c r="C790" s="177" t="s">
        <v>423</v>
      </c>
      <c r="D790" s="177">
        <v>0</v>
      </c>
      <c r="E790" s="184"/>
      <c r="F790" s="68"/>
      <c r="G790" s="56" t="s">
        <v>635</v>
      </c>
    </row>
    <row r="791" spans="2:7" x14ac:dyDescent="0.25">
      <c r="B791" s="177" t="s">
        <v>424</v>
      </c>
      <c r="C791" s="177" t="s">
        <v>425</v>
      </c>
      <c r="D791" s="155">
        <v>16650.400000000001</v>
      </c>
      <c r="E791" s="184"/>
      <c r="F791" s="68"/>
      <c r="G791" s="56" t="s">
        <v>635</v>
      </c>
    </row>
    <row r="792" spans="2:7" x14ac:dyDescent="0.25">
      <c r="B792" s="177" t="s">
        <v>426</v>
      </c>
      <c r="C792" s="177" t="s">
        <v>427</v>
      </c>
      <c r="D792" s="177">
        <v>0</v>
      </c>
      <c r="E792" s="184"/>
      <c r="F792" s="68"/>
      <c r="G792" s="56" t="s">
        <v>635</v>
      </c>
    </row>
    <row r="793" spans="2:7" x14ac:dyDescent="0.25">
      <c r="B793" s="177" t="s">
        <v>428</v>
      </c>
      <c r="C793" s="177" t="s">
        <v>429</v>
      </c>
      <c r="D793" s="155">
        <v>4844.9799999999996</v>
      </c>
      <c r="E793" s="184"/>
      <c r="F793" s="68"/>
      <c r="G793" s="56" t="s">
        <v>635</v>
      </c>
    </row>
    <row r="794" spans="2:7" x14ac:dyDescent="0.25">
      <c r="B794" s="177" t="s">
        <v>430</v>
      </c>
      <c r="C794" s="177" t="s">
        <v>431</v>
      </c>
      <c r="D794" s="155">
        <v>24269.07</v>
      </c>
      <c r="E794" s="184"/>
      <c r="F794" s="68"/>
      <c r="G794" s="56" t="s">
        <v>635</v>
      </c>
    </row>
    <row r="795" spans="2:7" x14ac:dyDescent="0.25">
      <c r="B795" s="177" t="s">
        <v>432</v>
      </c>
      <c r="C795" s="177" t="s">
        <v>433</v>
      </c>
      <c r="D795" s="177">
        <v>0</v>
      </c>
      <c r="E795" s="184"/>
      <c r="F795" s="68"/>
      <c r="G795" s="56" t="s">
        <v>635</v>
      </c>
    </row>
    <row r="796" spans="2:7" x14ac:dyDescent="0.25">
      <c r="B796" s="177" t="s">
        <v>434</v>
      </c>
      <c r="C796" s="177" t="s">
        <v>435</v>
      </c>
      <c r="D796" s="155">
        <v>12614.23</v>
      </c>
      <c r="E796" s="184"/>
      <c r="F796" s="68"/>
      <c r="G796" s="56" t="s">
        <v>635</v>
      </c>
    </row>
    <row r="797" spans="2:7" x14ac:dyDescent="0.25">
      <c r="B797" s="177" t="s">
        <v>436</v>
      </c>
      <c r="C797" s="177" t="s">
        <v>437</v>
      </c>
      <c r="D797" s="177">
        <v>0</v>
      </c>
      <c r="E797" s="184"/>
      <c r="F797" s="68"/>
      <c r="G797" s="56" t="s">
        <v>635</v>
      </c>
    </row>
    <row r="798" spans="2:7" x14ac:dyDescent="0.25">
      <c r="B798" s="177" t="s">
        <v>438</v>
      </c>
      <c r="C798" s="177" t="s">
        <v>439</v>
      </c>
      <c r="D798" s="155">
        <v>-1727.78</v>
      </c>
      <c r="E798" s="184"/>
      <c r="F798" s="68"/>
      <c r="G798" s="56" t="s">
        <v>635</v>
      </c>
    </row>
    <row r="799" spans="2:7" x14ac:dyDescent="0.25">
      <c r="B799" s="177" t="s">
        <v>440</v>
      </c>
      <c r="C799" s="177" t="s">
        <v>441</v>
      </c>
      <c r="D799" s="155">
        <v>3783.25</v>
      </c>
      <c r="E799" s="184"/>
      <c r="F799" s="68"/>
      <c r="G799" s="56" t="s">
        <v>635</v>
      </c>
    </row>
    <row r="800" spans="2:7" x14ac:dyDescent="0.25">
      <c r="B800" s="177" t="s">
        <v>442</v>
      </c>
      <c r="C800" s="177" t="s">
        <v>443</v>
      </c>
      <c r="D800" s="155">
        <v>3051.84</v>
      </c>
      <c r="E800" s="184"/>
      <c r="F800" s="68"/>
      <c r="G800" s="56" t="s">
        <v>635</v>
      </c>
    </row>
    <row r="801" spans="2:7" x14ac:dyDescent="0.25">
      <c r="B801" s="177" t="s">
        <v>444</v>
      </c>
      <c r="C801" s="177" t="s">
        <v>445</v>
      </c>
      <c r="D801" s="155">
        <v>4200</v>
      </c>
      <c r="E801" s="184"/>
      <c r="F801" s="68"/>
      <c r="G801" s="56" t="s">
        <v>635</v>
      </c>
    </row>
    <row r="802" spans="2:7" x14ac:dyDescent="0.25">
      <c r="B802" s="177" t="s">
        <v>446</v>
      </c>
      <c r="C802" s="177" t="s">
        <v>447</v>
      </c>
      <c r="D802" s="155">
        <v>13232.5</v>
      </c>
      <c r="E802" s="184"/>
      <c r="F802" s="68"/>
      <c r="G802" s="56" t="s">
        <v>635</v>
      </c>
    </row>
    <row r="803" spans="2:7" x14ac:dyDescent="0.25">
      <c r="B803" s="177" t="s">
        <v>448</v>
      </c>
      <c r="C803" s="177" t="s">
        <v>449</v>
      </c>
      <c r="D803" s="155">
        <v>6869.88</v>
      </c>
      <c r="E803" s="184"/>
      <c r="F803" s="68"/>
      <c r="G803" s="56" t="s">
        <v>635</v>
      </c>
    </row>
    <row r="804" spans="2:7" x14ac:dyDescent="0.25">
      <c r="B804" s="177" t="s">
        <v>450</v>
      </c>
      <c r="C804" s="177" t="s">
        <v>451</v>
      </c>
      <c r="D804" s="155">
        <v>41037.75</v>
      </c>
      <c r="E804" s="184"/>
      <c r="F804" s="68"/>
      <c r="G804" s="56" t="s">
        <v>635</v>
      </c>
    </row>
    <row r="805" spans="2:7" x14ac:dyDescent="0.25">
      <c r="B805" s="177" t="s">
        <v>452</v>
      </c>
      <c r="C805" s="177" t="s">
        <v>453</v>
      </c>
      <c r="D805" s="155">
        <v>45475.38</v>
      </c>
      <c r="E805" s="184"/>
      <c r="F805" s="68"/>
      <c r="G805" s="56" t="s">
        <v>635</v>
      </c>
    </row>
    <row r="806" spans="2:7" x14ac:dyDescent="0.25">
      <c r="B806" s="177" t="s">
        <v>454</v>
      </c>
      <c r="C806" s="177" t="s">
        <v>455</v>
      </c>
      <c r="D806" s="155">
        <v>103940.01</v>
      </c>
      <c r="E806" s="184"/>
      <c r="F806" s="68"/>
      <c r="G806" s="56" t="s">
        <v>635</v>
      </c>
    </row>
    <row r="807" spans="2:7" x14ac:dyDescent="0.25">
      <c r="B807" s="177" t="s">
        <v>456</v>
      </c>
      <c r="C807" s="177" t="s">
        <v>457</v>
      </c>
      <c r="D807" s="155">
        <v>58143.12</v>
      </c>
      <c r="E807" s="184"/>
      <c r="F807" s="68"/>
      <c r="G807" s="56" t="s">
        <v>635</v>
      </c>
    </row>
    <row r="808" spans="2:7" ht="26.25" x14ac:dyDescent="0.25">
      <c r="B808" s="177" t="s">
        <v>2061</v>
      </c>
      <c r="C808" s="177" t="s">
        <v>1733</v>
      </c>
      <c r="D808" s="155">
        <v>636376.43999999994</v>
      </c>
      <c r="E808" s="184"/>
      <c r="F808" s="68"/>
      <c r="G808" s="56" t="s">
        <v>635</v>
      </c>
    </row>
    <row r="809" spans="2:7" ht="26.25" x14ac:dyDescent="0.25">
      <c r="B809" s="177" t="s">
        <v>1734</v>
      </c>
      <c r="C809" s="177" t="s">
        <v>1735</v>
      </c>
      <c r="D809" s="155">
        <v>16119.8</v>
      </c>
      <c r="E809" s="184"/>
      <c r="F809" s="68"/>
      <c r="G809" s="56" t="s">
        <v>635</v>
      </c>
    </row>
    <row r="810" spans="2:7" x14ac:dyDescent="0.25">
      <c r="B810" s="177" t="s">
        <v>458</v>
      </c>
      <c r="C810" s="177" t="s">
        <v>459</v>
      </c>
      <c r="D810" s="155">
        <v>4410.84</v>
      </c>
      <c r="E810" s="184"/>
      <c r="F810" s="68"/>
      <c r="G810" s="56" t="s">
        <v>635</v>
      </c>
    </row>
    <row r="811" spans="2:7" x14ac:dyDescent="0.25">
      <c r="B811" s="177" t="s">
        <v>460</v>
      </c>
      <c r="C811" s="177" t="s">
        <v>461</v>
      </c>
      <c r="D811" s="155">
        <v>9809.01</v>
      </c>
      <c r="E811" s="184"/>
      <c r="F811" s="68"/>
      <c r="G811" s="56" t="s">
        <v>635</v>
      </c>
    </row>
    <row r="812" spans="2:7" ht="26.25" x14ac:dyDescent="0.25">
      <c r="B812" s="177" t="s">
        <v>2124</v>
      </c>
      <c r="C812" s="177" t="s">
        <v>2125</v>
      </c>
      <c r="D812" s="155">
        <v>1899.95</v>
      </c>
      <c r="E812" s="184"/>
      <c r="F812" s="68"/>
      <c r="G812" s="56" t="s">
        <v>635</v>
      </c>
    </row>
    <row r="813" spans="2:7" ht="26.25" x14ac:dyDescent="0.25">
      <c r="B813" s="177" t="s">
        <v>1736</v>
      </c>
      <c r="C813" s="177" t="s">
        <v>1737</v>
      </c>
      <c r="D813" s="155">
        <v>363522.16</v>
      </c>
      <c r="E813" s="184"/>
      <c r="F813" s="68"/>
      <c r="G813" s="56" t="s">
        <v>635</v>
      </c>
    </row>
    <row r="814" spans="2:7" x14ac:dyDescent="0.25">
      <c r="B814" s="177" t="s">
        <v>462</v>
      </c>
      <c r="C814" s="177" t="s">
        <v>463</v>
      </c>
      <c r="D814" s="155">
        <v>12420</v>
      </c>
      <c r="E814" s="184"/>
      <c r="F814" s="68"/>
      <c r="G814" s="56" t="s">
        <v>635</v>
      </c>
    </row>
    <row r="815" spans="2:7" x14ac:dyDescent="0.25">
      <c r="B815" s="177" t="s">
        <v>464</v>
      </c>
      <c r="C815" s="177" t="s">
        <v>465</v>
      </c>
      <c r="D815" s="177">
        <v>0</v>
      </c>
      <c r="E815" s="184"/>
      <c r="F815" s="68"/>
      <c r="G815" s="56" t="s">
        <v>635</v>
      </c>
    </row>
    <row r="816" spans="2:7" x14ac:dyDescent="0.25">
      <c r="B816" s="177" t="s">
        <v>466</v>
      </c>
      <c r="C816" s="177" t="s">
        <v>467</v>
      </c>
      <c r="D816" s="155">
        <v>183726.53</v>
      </c>
      <c r="E816" s="184"/>
      <c r="F816" s="68"/>
      <c r="G816" s="56" t="s">
        <v>635</v>
      </c>
    </row>
    <row r="817" spans="2:7" x14ac:dyDescent="0.25">
      <c r="B817" s="177" t="s">
        <v>468</v>
      </c>
      <c r="C817" s="177" t="s">
        <v>467</v>
      </c>
      <c r="D817" s="155">
        <v>-1124.53</v>
      </c>
      <c r="E817" s="184"/>
      <c r="F817" s="68"/>
      <c r="G817" s="56" t="s">
        <v>635</v>
      </c>
    </row>
    <row r="818" spans="2:7" x14ac:dyDescent="0.25">
      <c r="B818" s="177" t="s">
        <v>469</v>
      </c>
      <c r="C818" s="177" t="s">
        <v>470</v>
      </c>
      <c r="D818" s="155">
        <v>168500.16</v>
      </c>
      <c r="E818" s="184"/>
      <c r="F818" s="68"/>
      <c r="G818" s="56" t="s">
        <v>635</v>
      </c>
    </row>
    <row r="819" spans="2:7" ht="26.25" x14ac:dyDescent="0.25">
      <c r="B819" s="177" t="s">
        <v>1738</v>
      </c>
      <c r="C819" s="177" t="s">
        <v>1739</v>
      </c>
      <c r="D819" s="177">
        <v>850</v>
      </c>
      <c r="E819" s="184"/>
      <c r="F819" s="68"/>
      <c r="G819" s="56" t="s">
        <v>635</v>
      </c>
    </row>
    <row r="820" spans="2:7" x14ac:dyDescent="0.25">
      <c r="B820" s="177" t="s">
        <v>471</v>
      </c>
      <c r="C820" s="177" t="s">
        <v>472</v>
      </c>
      <c r="D820" s="177">
        <v>850</v>
      </c>
      <c r="E820" s="184"/>
      <c r="F820" s="68"/>
      <c r="G820" s="56" t="s">
        <v>635</v>
      </c>
    </row>
    <row r="821" spans="2:7" ht="26.25" x14ac:dyDescent="0.25">
      <c r="B821" s="177" t="s">
        <v>1740</v>
      </c>
      <c r="C821" s="177" t="s">
        <v>1741</v>
      </c>
      <c r="D821" s="155">
        <v>18043.990000000002</v>
      </c>
      <c r="E821" s="184"/>
      <c r="F821" s="68"/>
      <c r="G821" s="56" t="s">
        <v>635</v>
      </c>
    </row>
    <row r="822" spans="2:7" x14ac:dyDescent="0.25">
      <c r="B822" s="177" t="s">
        <v>473</v>
      </c>
      <c r="C822" s="177" t="s">
        <v>474</v>
      </c>
      <c r="D822" s="155">
        <v>25670</v>
      </c>
      <c r="E822" s="184"/>
      <c r="F822" s="68"/>
      <c r="G822" s="56" t="s">
        <v>635</v>
      </c>
    </row>
    <row r="823" spans="2:7" x14ac:dyDescent="0.25">
      <c r="B823" s="177" t="s">
        <v>475</v>
      </c>
      <c r="C823" s="177" t="s">
        <v>476</v>
      </c>
      <c r="D823" s="177">
        <v>-213.75</v>
      </c>
      <c r="E823" s="184"/>
      <c r="F823" s="68"/>
      <c r="G823" s="56" t="s">
        <v>635</v>
      </c>
    </row>
    <row r="824" spans="2:7" x14ac:dyDescent="0.25">
      <c r="B824" s="177" t="s">
        <v>477</v>
      </c>
      <c r="C824" s="177" t="s">
        <v>478</v>
      </c>
      <c r="D824" s="155">
        <v>-4430.32</v>
      </c>
      <c r="E824" s="184"/>
      <c r="F824" s="68"/>
      <c r="G824" s="56" t="s">
        <v>635</v>
      </c>
    </row>
    <row r="825" spans="2:7" x14ac:dyDescent="0.25">
      <c r="B825" s="177" t="s">
        <v>479</v>
      </c>
      <c r="C825" s="177" t="s">
        <v>480</v>
      </c>
      <c r="D825" s="155">
        <v>-9970</v>
      </c>
      <c r="E825" s="184"/>
      <c r="F825" s="68"/>
      <c r="G825" s="56" t="s">
        <v>635</v>
      </c>
    </row>
    <row r="826" spans="2:7" x14ac:dyDescent="0.25">
      <c r="B826" s="177" t="s">
        <v>481</v>
      </c>
      <c r="C826" s="177" t="s">
        <v>482</v>
      </c>
      <c r="D826" s="155">
        <v>3146</v>
      </c>
      <c r="E826" s="184"/>
      <c r="F826" s="68"/>
      <c r="G826" s="56" t="s">
        <v>635</v>
      </c>
    </row>
    <row r="827" spans="2:7" x14ac:dyDescent="0.25">
      <c r="B827" s="177" t="s">
        <v>483</v>
      </c>
      <c r="C827" s="177" t="s">
        <v>484</v>
      </c>
      <c r="D827" s="177">
        <v>690</v>
      </c>
      <c r="E827" s="184"/>
      <c r="F827" s="68"/>
      <c r="G827" s="56" t="s">
        <v>635</v>
      </c>
    </row>
    <row r="828" spans="2:7" x14ac:dyDescent="0.25">
      <c r="B828" s="177" t="s">
        <v>485</v>
      </c>
      <c r="C828" s="177" t="s">
        <v>486</v>
      </c>
      <c r="D828" s="155">
        <v>3152.06</v>
      </c>
      <c r="E828" s="184"/>
      <c r="F828" s="68"/>
      <c r="G828" s="56" t="s">
        <v>635</v>
      </c>
    </row>
    <row r="829" spans="2:7" ht="26.25" x14ac:dyDescent="0.25">
      <c r="B829" s="177" t="s">
        <v>1742</v>
      </c>
      <c r="C829" s="177" t="s">
        <v>1743</v>
      </c>
      <c r="D829" s="155">
        <v>506345</v>
      </c>
      <c r="E829" s="184"/>
      <c r="F829" s="68"/>
      <c r="G829" s="56" t="s">
        <v>635</v>
      </c>
    </row>
    <row r="830" spans="2:7" x14ac:dyDescent="0.25">
      <c r="B830" s="177" t="s">
        <v>487</v>
      </c>
      <c r="C830" s="177" t="s">
        <v>488</v>
      </c>
      <c r="D830" s="155">
        <v>506345</v>
      </c>
      <c r="E830" s="184"/>
      <c r="F830" s="68"/>
      <c r="G830" s="56" t="s">
        <v>635</v>
      </c>
    </row>
    <row r="831" spans="2:7" ht="26.25" x14ac:dyDescent="0.25">
      <c r="B831" s="177" t="s">
        <v>1744</v>
      </c>
      <c r="C831" s="177" t="s">
        <v>1745</v>
      </c>
      <c r="D831" s="155">
        <v>632268.13</v>
      </c>
      <c r="E831" s="184"/>
      <c r="F831" s="68"/>
      <c r="G831" s="56" t="s">
        <v>635</v>
      </c>
    </row>
    <row r="832" spans="2:7" x14ac:dyDescent="0.25">
      <c r="B832" s="177" t="s">
        <v>489</v>
      </c>
      <c r="C832" s="177" t="s">
        <v>490</v>
      </c>
      <c r="D832" s="155">
        <v>1265</v>
      </c>
      <c r="E832" s="184"/>
      <c r="F832" s="68"/>
      <c r="G832" s="56" t="s">
        <v>635</v>
      </c>
    </row>
    <row r="833" spans="2:7" x14ac:dyDescent="0.25">
      <c r="B833" s="177" t="s">
        <v>491</v>
      </c>
      <c r="C833" s="177" t="s">
        <v>492</v>
      </c>
      <c r="D833" s="177">
        <v>517.57000000000005</v>
      </c>
      <c r="E833" s="184"/>
      <c r="F833" s="68"/>
      <c r="G833" s="56" t="s">
        <v>635</v>
      </c>
    </row>
    <row r="834" spans="2:7" x14ac:dyDescent="0.25">
      <c r="B834" s="177" t="s">
        <v>493</v>
      </c>
      <c r="C834" s="177" t="s">
        <v>494</v>
      </c>
      <c r="D834" s="177">
        <v>461.85</v>
      </c>
      <c r="E834" s="184"/>
      <c r="F834" s="68"/>
      <c r="G834" s="56" t="s">
        <v>635</v>
      </c>
    </row>
    <row r="835" spans="2:7" x14ac:dyDescent="0.25">
      <c r="B835" s="177" t="s">
        <v>495</v>
      </c>
      <c r="C835" s="177" t="s">
        <v>496</v>
      </c>
      <c r="D835" s="155">
        <v>2833.6</v>
      </c>
      <c r="E835" s="184"/>
      <c r="F835" s="68"/>
      <c r="G835" s="56" t="s">
        <v>635</v>
      </c>
    </row>
    <row r="836" spans="2:7" x14ac:dyDescent="0.25">
      <c r="B836" s="177" t="s">
        <v>497</v>
      </c>
      <c r="C836" s="177" t="s">
        <v>498</v>
      </c>
      <c r="D836" s="177">
        <v>797.44</v>
      </c>
      <c r="E836" s="184"/>
      <c r="F836" s="68"/>
      <c r="G836" s="56" t="s">
        <v>635</v>
      </c>
    </row>
    <row r="837" spans="2:7" x14ac:dyDescent="0.25">
      <c r="B837" s="177" t="s">
        <v>499</v>
      </c>
      <c r="C837" s="177" t="s">
        <v>500</v>
      </c>
      <c r="D837" s="155">
        <v>1333.92</v>
      </c>
      <c r="E837" s="184"/>
      <c r="F837" s="68"/>
      <c r="G837" s="56" t="s">
        <v>635</v>
      </c>
    </row>
    <row r="838" spans="2:7" x14ac:dyDescent="0.25">
      <c r="B838" s="177" t="s">
        <v>501</v>
      </c>
      <c r="C838" s="177" t="s">
        <v>502</v>
      </c>
      <c r="D838" s="155">
        <v>-3263.94</v>
      </c>
      <c r="E838" s="184"/>
      <c r="F838" s="68"/>
      <c r="G838" s="56" t="s">
        <v>635</v>
      </c>
    </row>
    <row r="839" spans="2:7" x14ac:dyDescent="0.25">
      <c r="B839" s="177" t="s">
        <v>503</v>
      </c>
      <c r="C839" s="177" t="s">
        <v>504</v>
      </c>
      <c r="D839" s="155">
        <v>3785.5</v>
      </c>
      <c r="E839" s="184"/>
      <c r="F839" s="68"/>
      <c r="G839" s="56" t="s">
        <v>635</v>
      </c>
    </row>
    <row r="840" spans="2:7" x14ac:dyDescent="0.25">
      <c r="B840" s="177" t="s">
        <v>505</v>
      </c>
      <c r="C840" s="177" t="s">
        <v>506</v>
      </c>
      <c r="D840" s="155">
        <v>3320.73</v>
      </c>
      <c r="E840" s="184"/>
      <c r="F840" s="68"/>
      <c r="G840" s="56" t="s">
        <v>635</v>
      </c>
    </row>
    <row r="841" spans="2:7" x14ac:dyDescent="0.25">
      <c r="B841" s="177" t="s">
        <v>507</v>
      </c>
      <c r="C841" s="177" t="s">
        <v>508</v>
      </c>
      <c r="D841" s="155">
        <v>2868.32</v>
      </c>
      <c r="E841" s="184"/>
      <c r="F841" s="68"/>
      <c r="G841" s="56" t="s">
        <v>635</v>
      </c>
    </row>
    <row r="842" spans="2:7" x14ac:dyDescent="0.25">
      <c r="B842" s="177" t="s">
        <v>509</v>
      </c>
      <c r="C842" s="177" t="s">
        <v>510</v>
      </c>
      <c r="D842" s="155">
        <v>2642.78</v>
      </c>
      <c r="E842" s="184"/>
      <c r="F842" s="68"/>
      <c r="G842" s="56" t="s">
        <v>635</v>
      </c>
    </row>
    <row r="843" spans="2:7" x14ac:dyDescent="0.25">
      <c r="B843" s="177" t="s">
        <v>511</v>
      </c>
      <c r="C843" s="177" t="s">
        <v>512</v>
      </c>
      <c r="D843" s="155">
        <v>2093.75</v>
      </c>
      <c r="E843" s="184"/>
      <c r="F843" s="68"/>
      <c r="G843" s="56" t="s">
        <v>635</v>
      </c>
    </row>
    <row r="844" spans="2:7" x14ac:dyDescent="0.25">
      <c r="B844" s="177" t="s">
        <v>513</v>
      </c>
      <c r="C844" s="177" t="s">
        <v>514</v>
      </c>
      <c r="D844" s="155">
        <v>1610</v>
      </c>
      <c r="E844" s="184"/>
      <c r="F844" s="68"/>
      <c r="G844" s="56" t="s">
        <v>635</v>
      </c>
    </row>
    <row r="845" spans="2:7" x14ac:dyDescent="0.25">
      <c r="B845" s="177" t="s">
        <v>515</v>
      </c>
      <c r="C845" s="177" t="s">
        <v>516</v>
      </c>
      <c r="D845" s="155">
        <v>2924.6</v>
      </c>
      <c r="E845" s="184"/>
      <c r="F845" s="68"/>
      <c r="G845" s="56" t="s">
        <v>635</v>
      </c>
    </row>
    <row r="846" spans="2:7" x14ac:dyDescent="0.25">
      <c r="B846" s="177" t="s">
        <v>517</v>
      </c>
      <c r="C846" s="177" t="s">
        <v>518</v>
      </c>
      <c r="D846" s="155">
        <v>3121.48</v>
      </c>
      <c r="E846" s="184"/>
      <c r="F846" s="68"/>
      <c r="G846" s="56" t="s">
        <v>635</v>
      </c>
    </row>
    <row r="847" spans="2:7" x14ac:dyDescent="0.25">
      <c r="B847" s="177" t="s">
        <v>519</v>
      </c>
      <c r="C847" s="177" t="s">
        <v>520</v>
      </c>
      <c r="D847" s="177">
        <v>953.78</v>
      </c>
      <c r="E847" s="184"/>
      <c r="F847" s="68"/>
      <c r="G847" s="56" t="s">
        <v>635</v>
      </c>
    </row>
    <row r="848" spans="2:7" x14ac:dyDescent="0.25">
      <c r="B848" s="177" t="s">
        <v>521</v>
      </c>
      <c r="C848" s="177" t="s">
        <v>522</v>
      </c>
      <c r="D848" s="177">
        <v>405.35</v>
      </c>
      <c r="E848" s="184"/>
      <c r="F848" s="68"/>
      <c r="G848" s="56" t="s">
        <v>635</v>
      </c>
    </row>
    <row r="849" spans="2:7" x14ac:dyDescent="0.25">
      <c r="B849" s="177" t="s">
        <v>523</v>
      </c>
      <c r="C849" s="177" t="s">
        <v>524</v>
      </c>
      <c r="D849" s="177">
        <v>498.33</v>
      </c>
      <c r="E849" s="184"/>
      <c r="F849" s="68"/>
      <c r="G849" s="56" t="s">
        <v>635</v>
      </c>
    </row>
    <row r="850" spans="2:7" x14ac:dyDescent="0.25">
      <c r="B850" s="177" t="s">
        <v>525</v>
      </c>
      <c r="C850" s="177" t="s">
        <v>526</v>
      </c>
      <c r="D850" s="155">
        <v>1182.1600000000001</v>
      </c>
      <c r="E850" s="184"/>
      <c r="F850" s="68"/>
      <c r="G850" s="56" t="s">
        <v>635</v>
      </c>
    </row>
    <row r="851" spans="2:7" x14ac:dyDescent="0.25">
      <c r="B851" s="177" t="s">
        <v>527</v>
      </c>
      <c r="C851" s="177" t="s">
        <v>528</v>
      </c>
      <c r="D851" s="155">
        <v>121129.46</v>
      </c>
      <c r="E851" s="184"/>
      <c r="F851" s="68"/>
      <c r="G851" s="56" t="s">
        <v>635</v>
      </c>
    </row>
    <row r="852" spans="2:7" x14ac:dyDescent="0.25">
      <c r="B852" s="177" t="s">
        <v>529</v>
      </c>
      <c r="C852" s="177" t="s">
        <v>530</v>
      </c>
      <c r="D852" s="177">
        <v>391</v>
      </c>
      <c r="E852" s="184"/>
      <c r="F852" s="68"/>
      <c r="G852" s="56" t="s">
        <v>635</v>
      </c>
    </row>
    <row r="853" spans="2:7" x14ac:dyDescent="0.25">
      <c r="B853" s="177" t="s">
        <v>531</v>
      </c>
      <c r="C853" s="177" t="s">
        <v>532</v>
      </c>
      <c r="D853" s="177">
        <v>551.38</v>
      </c>
      <c r="E853" s="184"/>
      <c r="F853" s="68"/>
      <c r="G853" s="56" t="s">
        <v>635</v>
      </c>
    </row>
    <row r="854" spans="2:7" x14ac:dyDescent="0.25">
      <c r="B854" s="177" t="s">
        <v>533</v>
      </c>
      <c r="C854" s="177" t="s">
        <v>534</v>
      </c>
      <c r="D854" s="155">
        <v>129004.16</v>
      </c>
      <c r="E854" s="184"/>
      <c r="F854" s="68"/>
      <c r="G854" s="56" t="s">
        <v>635</v>
      </c>
    </row>
    <row r="855" spans="2:7" x14ac:dyDescent="0.25">
      <c r="B855" s="177" t="s">
        <v>535</v>
      </c>
      <c r="C855" s="177" t="s">
        <v>536</v>
      </c>
      <c r="D855" s="155">
        <v>183539.79</v>
      </c>
      <c r="E855" s="184"/>
      <c r="F855" s="68"/>
      <c r="G855" s="56" t="s">
        <v>635</v>
      </c>
    </row>
    <row r="856" spans="2:7" x14ac:dyDescent="0.25">
      <c r="B856" s="177" t="s">
        <v>537</v>
      </c>
      <c r="C856" s="177" t="s">
        <v>538</v>
      </c>
      <c r="D856" s="155">
        <v>125580</v>
      </c>
      <c r="E856" s="184"/>
      <c r="F856" s="68"/>
      <c r="G856" s="56" t="s">
        <v>635</v>
      </c>
    </row>
    <row r="857" spans="2:7" x14ac:dyDescent="0.25">
      <c r="B857" s="177" t="s">
        <v>539</v>
      </c>
      <c r="C857" s="177" t="s">
        <v>540</v>
      </c>
      <c r="D857" s="155">
        <v>24744.51</v>
      </c>
      <c r="E857" s="184"/>
      <c r="F857" s="68"/>
      <c r="G857" s="56" t="s">
        <v>635</v>
      </c>
    </row>
    <row r="858" spans="2:7" x14ac:dyDescent="0.25">
      <c r="B858" s="177" t="s">
        <v>541</v>
      </c>
      <c r="C858" s="177" t="s">
        <v>542</v>
      </c>
      <c r="D858" s="155">
        <v>1059.8499999999999</v>
      </c>
      <c r="E858" s="184"/>
      <c r="F858" s="68"/>
      <c r="G858" s="56" t="s">
        <v>635</v>
      </c>
    </row>
    <row r="859" spans="2:7" x14ac:dyDescent="0.25">
      <c r="B859" s="177" t="s">
        <v>543</v>
      </c>
      <c r="C859" s="177" t="s">
        <v>544</v>
      </c>
      <c r="D859" s="177">
        <v>433.21</v>
      </c>
      <c r="E859" s="184"/>
      <c r="F859" s="68"/>
      <c r="G859" s="56" t="s">
        <v>635</v>
      </c>
    </row>
    <row r="860" spans="2:7" x14ac:dyDescent="0.25">
      <c r="B860" s="177" t="s">
        <v>545</v>
      </c>
      <c r="C860" s="177" t="s">
        <v>546</v>
      </c>
      <c r="D860" s="177">
        <v>395.66</v>
      </c>
      <c r="E860" s="184"/>
      <c r="F860" s="68"/>
      <c r="G860" s="56" t="s">
        <v>635</v>
      </c>
    </row>
    <row r="861" spans="2:7" x14ac:dyDescent="0.25">
      <c r="B861" s="177" t="s">
        <v>547</v>
      </c>
      <c r="C861" s="177" t="s">
        <v>548</v>
      </c>
      <c r="D861" s="155">
        <v>1259</v>
      </c>
      <c r="E861" s="184"/>
      <c r="F861" s="68"/>
      <c r="G861" s="56" t="s">
        <v>635</v>
      </c>
    </row>
    <row r="862" spans="2:7" x14ac:dyDescent="0.25">
      <c r="B862" s="177" t="s">
        <v>549</v>
      </c>
      <c r="C862" s="177" t="s">
        <v>550</v>
      </c>
      <c r="D862" s="155">
        <v>1092.99</v>
      </c>
      <c r="E862" s="184"/>
      <c r="F862" s="68"/>
      <c r="G862" s="56" t="s">
        <v>635</v>
      </c>
    </row>
    <row r="863" spans="2:7" x14ac:dyDescent="0.25">
      <c r="B863" s="177" t="s">
        <v>551</v>
      </c>
      <c r="C863" s="177" t="s">
        <v>552</v>
      </c>
      <c r="D863" s="155">
        <v>2900.8</v>
      </c>
      <c r="E863" s="184"/>
      <c r="F863" s="68"/>
      <c r="G863" s="56" t="s">
        <v>635</v>
      </c>
    </row>
    <row r="864" spans="2:7" x14ac:dyDescent="0.25">
      <c r="B864" s="177" t="s">
        <v>553</v>
      </c>
      <c r="C864" s="177" t="s">
        <v>554</v>
      </c>
      <c r="D864" s="155">
        <v>4986.4399999999996</v>
      </c>
      <c r="E864" s="184"/>
      <c r="F864" s="68"/>
      <c r="G864" s="56" t="s">
        <v>635</v>
      </c>
    </row>
    <row r="865" spans="2:7" x14ac:dyDescent="0.25">
      <c r="B865" s="177" t="s">
        <v>555</v>
      </c>
      <c r="C865" s="177" t="s">
        <v>556</v>
      </c>
      <c r="D865" s="155">
        <v>3564.54</v>
      </c>
      <c r="E865" s="184"/>
      <c r="F865" s="68"/>
      <c r="G865" s="56" t="s">
        <v>635</v>
      </c>
    </row>
    <row r="866" spans="2:7" x14ac:dyDescent="0.25">
      <c r="B866" s="177" t="s">
        <v>557</v>
      </c>
      <c r="C866" s="177" t="s">
        <v>558</v>
      </c>
      <c r="D866" s="155">
        <v>2283.12</v>
      </c>
      <c r="E866" s="184"/>
      <c r="F866" s="68"/>
      <c r="G866" s="56" t="s">
        <v>635</v>
      </c>
    </row>
    <row r="867" spans="2:7" ht="26.25" x14ac:dyDescent="0.25">
      <c r="B867" s="177" t="s">
        <v>1746</v>
      </c>
      <c r="C867" s="177" t="s">
        <v>1747</v>
      </c>
      <c r="D867" s="155">
        <v>71415.929999999993</v>
      </c>
      <c r="E867" s="184"/>
      <c r="F867" s="68"/>
      <c r="G867" s="56" t="s">
        <v>635</v>
      </c>
    </row>
    <row r="868" spans="2:7" x14ac:dyDescent="0.25">
      <c r="B868" s="177" t="s">
        <v>559</v>
      </c>
      <c r="C868" s="177" t="s">
        <v>560</v>
      </c>
      <c r="D868" s="155">
        <v>6280.01</v>
      </c>
      <c r="E868" s="184"/>
      <c r="F868" s="68"/>
      <c r="G868" s="56" t="s">
        <v>635</v>
      </c>
    </row>
    <row r="869" spans="2:7" x14ac:dyDescent="0.25">
      <c r="B869" s="177" t="s">
        <v>561</v>
      </c>
      <c r="C869" s="177" t="s">
        <v>562</v>
      </c>
      <c r="D869" s="155">
        <v>12043.07</v>
      </c>
      <c r="E869" s="184"/>
      <c r="F869" s="68"/>
      <c r="G869" s="56" t="s">
        <v>635</v>
      </c>
    </row>
    <row r="870" spans="2:7" x14ac:dyDescent="0.25">
      <c r="B870" s="177" t="s">
        <v>563</v>
      </c>
      <c r="C870" s="177" t="s">
        <v>564</v>
      </c>
      <c r="D870" s="155">
        <v>7400.01</v>
      </c>
      <c r="E870" s="184"/>
      <c r="F870" s="68"/>
      <c r="G870" s="56" t="s">
        <v>635</v>
      </c>
    </row>
    <row r="871" spans="2:7" x14ac:dyDescent="0.25">
      <c r="B871" s="177" t="s">
        <v>565</v>
      </c>
      <c r="C871" s="177" t="s">
        <v>566</v>
      </c>
      <c r="D871" s="155">
        <v>1425</v>
      </c>
      <c r="E871" s="184"/>
      <c r="F871" s="68"/>
      <c r="G871" s="56" t="s">
        <v>635</v>
      </c>
    </row>
    <row r="872" spans="2:7" x14ac:dyDescent="0.25">
      <c r="B872" s="177" t="s">
        <v>567</v>
      </c>
      <c r="C872" s="177" t="s">
        <v>568</v>
      </c>
      <c r="D872" s="155">
        <v>3200</v>
      </c>
      <c r="E872" s="184"/>
      <c r="F872" s="68"/>
      <c r="G872" s="56" t="s">
        <v>635</v>
      </c>
    </row>
    <row r="873" spans="2:7" x14ac:dyDescent="0.25">
      <c r="B873" s="177" t="s">
        <v>569</v>
      </c>
      <c r="C873" s="177" t="s">
        <v>570</v>
      </c>
      <c r="D873" s="155">
        <v>5903.74</v>
      </c>
      <c r="E873" s="184"/>
      <c r="F873" s="68"/>
      <c r="G873" s="56" t="s">
        <v>635</v>
      </c>
    </row>
    <row r="874" spans="2:7" x14ac:dyDescent="0.25">
      <c r="B874" s="177" t="s">
        <v>571</v>
      </c>
      <c r="C874" s="177" t="s">
        <v>572</v>
      </c>
      <c r="D874" s="177">
        <v>367.25</v>
      </c>
      <c r="E874" s="184"/>
      <c r="F874" s="68"/>
      <c r="G874" s="56" t="s">
        <v>635</v>
      </c>
    </row>
    <row r="875" spans="2:7" x14ac:dyDescent="0.25">
      <c r="B875" s="177" t="s">
        <v>573</v>
      </c>
      <c r="C875" s="177" t="s">
        <v>574</v>
      </c>
      <c r="D875" s="155">
        <v>1100.99</v>
      </c>
      <c r="E875" s="184"/>
      <c r="F875" s="68"/>
      <c r="G875" s="56" t="s">
        <v>635</v>
      </c>
    </row>
    <row r="876" spans="2:7" x14ac:dyDescent="0.25">
      <c r="B876" s="177" t="s">
        <v>575</v>
      </c>
      <c r="C876" s="177" t="s">
        <v>576</v>
      </c>
      <c r="D876" s="155">
        <v>1358.08</v>
      </c>
      <c r="E876" s="184"/>
      <c r="F876" s="68"/>
      <c r="G876" s="56" t="s">
        <v>635</v>
      </c>
    </row>
    <row r="877" spans="2:7" x14ac:dyDescent="0.25">
      <c r="B877" s="177" t="s">
        <v>577</v>
      </c>
      <c r="C877" s="177" t="s">
        <v>578</v>
      </c>
      <c r="D877" s="155">
        <v>7085</v>
      </c>
      <c r="E877" s="184"/>
      <c r="F877" s="68"/>
      <c r="G877" s="56" t="s">
        <v>635</v>
      </c>
    </row>
    <row r="878" spans="2:7" x14ac:dyDescent="0.25">
      <c r="B878" s="177" t="s">
        <v>579</v>
      </c>
      <c r="C878" s="177" t="s">
        <v>580</v>
      </c>
      <c r="D878" s="155">
        <v>9996.73</v>
      </c>
      <c r="E878" s="184"/>
      <c r="F878" s="68"/>
      <c r="G878" s="56" t="s">
        <v>635</v>
      </c>
    </row>
    <row r="879" spans="2:7" x14ac:dyDescent="0.25">
      <c r="B879" s="177" t="s">
        <v>581</v>
      </c>
      <c r="C879" s="177" t="s">
        <v>582</v>
      </c>
      <c r="D879" s="155">
        <v>23120.25</v>
      </c>
      <c r="E879" s="184"/>
      <c r="F879" s="68"/>
      <c r="G879" s="56" t="s">
        <v>635</v>
      </c>
    </row>
    <row r="880" spans="2:7" x14ac:dyDescent="0.25">
      <c r="B880" s="177" t="s">
        <v>583</v>
      </c>
      <c r="C880" s="177" t="s">
        <v>584</v>
      </c>
      <c r="D880" s="155">
        <v>1699.98</v>
      </c>
      <c r="E880" s="184"/>
      <c r="F880" s="68"/>
      <c r="G880" s="56" t="s">
        <v>635</v>
      </c>
    </row>
    <row r="881" spans="2:7" x14ac:dyDescent="0.25">
      <c r="B881" s="177" t="s">
        <v>585</v>
      </c>
      <c r="C881" s="177" t="s">
        <v>586</v>
      </c>
      <c r="D881" s="155">
        <v>2535.75</v>
      </c>
      <c r="E881" s="184"/>
      <c r="F881" s="68"/>
      <c r="G881" s="56" t="s">
        <v>635</v>
      </c>
    </row>
    <row r="882" spans="2:7" x14ac:dyDescent="0.25">
      <c r="B882" s="177" t="s">
        <v>587</v>
      </c>
      <c r="C882" s="177" t="s">
        <v>588</v>
      </c>
      <c r="D882" s="155">
        <v>-17324.939999999999</v>
      </c>
      <c r="E882" s="184"/>
      <c r="F882" s="68"/>
      <c r="G882" s="56" t="s">
        <v>635</v>
      </c>
    </row>
    <row r="883" spans="2:7" ht="26.25" x14ac:dyDescent="0.25">
      <c r="B883" s="177" t="s">
        <v>2062</v>
      </c>
      <c r="C883" s="177" t="s">
        <v>2063</v>
      </c>
      <c r="D883" s="155">
        <v>5225.01</v>
      </c>
      <c r="E883" s="184"/>
      <c r="F883" s="68"/>
      <c r="G883" s="56" t="s">
        <v>635</v>
      </c>
    </row>
    <row r="884" spans="2:7" x14ac:dyDescent="0.25">
      <c r="B884" s="177" t="s">
        <v>1748</v>
      </c>
      <c r="C884" s="177" t="s">
        <v>1749</v>
      </c>
      <c r="D884" s="155">
        <v>3160.08</v>
      </c>
      <c r="E884" s="184"/>
      <c r="F884" s="68"/>
      <c r="G884" s="56" t="s">
        <v>635</v>
      </c>
    </row>
    <row r="885" spans="2:7" x14ac:dyDescent="0.25">
      <c r="B885" s="177" t="s">
        <v>589</v>
      </c>
      <c r="C885" s="177" t="s">
        <v>590</v>
      </c>
      <c r="D885" s="155">
        <v>1000.5</v>
      </c>
      <c r="E885" s="184"/>
      <c r="F885" s="68"/>
      <c r="G885" s="56" t="s">
        <v>635</v>
      </c>
    </row>
    <row r="886" spans="2:7" x14ac:dyDescent="0.25">
      <c r="B886" s="177" t="s">
        <v>591</v>
      </c>
      <c r="C886" s="177" t="s">
        <v>592</v>
      </c>
      <c r="D886" s="177">
        <v>-316.3</v>
      </c>
      <c r="E886" s="184"/>
      <c r="F886" s="68"/>
      <c r="G886" s="56" t="s">
        <v>635</v>
      </c>
    </row>
    <row r="887" spans="2:7" x14ac:dyDescent="0.25">
      <c r="B887" s="177" t="s">
        <v>593</v>
      </c>
      <c r="C887" s="177" t="s">
        <v>594</v>
      </c>
      <c r="D887" s="155">
        <v>2475.88</v>
      </c>
      <c r="E887" s="184"/>
      <c r="F887" s="68"/>
      <c r="G887" s="56" t="s">
        <v>635</v>
      </c>
    </row>
    <row r="888" spans="2:7" x14ac:dyDescent="0.25">
      <c r="B888" s="177" t="s">
        <v>1750</v>
      </c>
      <c r="C888" s="177" t="s">
        <v>1751</v>
      </c>
      <c r="D888" s="155">
        <v>35150.14</v>
      </c>
      <c r="E888" s="184"/>
      <c r="F888" s="68"/>
      <c r="G888" s="56" t="s">
        <v>635</v>
      </c>
    </row>
    <row r="889" spans="2:7" x14ac:dyDescent="0.25">
      <c r="B889" s="177" t="s">
        <v>595</v>
      </c>
      <c r="C889" s="177" t="s">
        <v>596</v>
      </c>
      <c r="D889" s="155">
        <v>8208.9599999999991</v>
      </c>
      <c r="E889" s="184"/>
      <c r="F889" s="68"/>
      <c r="G889" s="56" t="s">
        <v>635</v>
      </c>
    </row>
    <row r="890" spans="2:7" x14ac:dyDescent="0.25">
      <c r="B890" s="177" t="s">
        <v>597</v>
      </c>
      <c r="C890" s="177" t="s">
        <v>598</v>
      </c>
      <c r="D890" s="155">
        <v>1416.16</v>
      </c>
      <c r="E890" s="184"/>
      <c r="F890" s="68"/>
      <c r="G890" s="56" t="s">
        <v>635</v>
      </c>
    </row>
    <row r="891" spans="2:7" x14ac:dyDescent="0.25">
      <c r="B891" s="177" t="s">
        <v>599</v>
      </c>
      <c r="C891" s="177" t="s">
        <v>600</v>
      </c>
      <c r="D891" s="155">
        <v>3392.04</v>
      </c>
      <c r="E891" s="184"/>
      <c r="F891" s="68"/>
      <c r="G891" s="56" t="s">
        <v>635</v>
      </c>
    </row>
    <row r="892" spans="2:7" x14ac:dyDescent="0.25">
      <c r="B892" s="177" t="s">
        <v>601</v>
      </c>
      <c r="C892" s="177" t="s">
        <v>602</v>
      </c>
      <c r="D892" s="155">
        <v>2799</v>
      </c>
      <c r="E892" s="184"/>
      <c r="F892" s="68"/>
      <c r="G892" s="56" t="s">
        <v>635</v>
      </c>
    </row>
    <row r="893" spans="2:7" x14ac:dyDescent="0.25">
      <c r="B893" s="177" t="s">
        <v>603</v>
      </c>
      <c r="C893" s="177" t="s">
        <v>604</v>
      </c>
      <c r="D893" s="155">
        <v>1788.93</v>
      </c>
      <c r="E893" s="184"/>
      <c r="F893" s="68"/>
      <c r="G893" s="56" t="s">
        <v>635</v>
      </c>
    </row>
    <row r="894" spans="2:7" x14ac:dyDescent="0.25">
      <c r="B894" s="177" t="s">
        <v>605</v>
      </c>
      <c r="C894" s="177" t="s">
        <v>606</v>
      </c>
      <c r="D894" s="155">
        <v>1628.56</v>
      </c>
      <c r="E894" s="184"/>
      <c r="F894" s="68"/>
      <c r="G894" s="56" t="s">
        <v>635</v>
      </c>
    </row>
    <row r="895" spans="2:7" x14ac:dyDescent="0.25">
      <c r="B895" s="177" t="s">
        <v>607</v>
      </c>
      <c r="C895" s="177" t="s">
        <v>608</v>
      </c>
      <c r="D895" s="155">
        <v>2190.4</v>
      </c>
      <c r="E895" s="184"/>
      <c r="F895" s="68"/>
      <c r="G895" s="56" t="s">
        <v>635</v>
      </c>
    </row>
    <row r="896" spans="2:7" x14ac:dyDescent="0.25">
      <c r="B896" s="177" t="s">
        <v>609</v>
      </c>
      <c r="C896" s="177" t="s">
        <v>610</v>
      </c>
      <c r="D896" s="155">
        <v>6986.99</v>
      </c>
      <c r="E896" s="184"/>
      <c r="F896" s="68"/>
      <c r="G896" s="56" t="s">
        <v>635</v>
      </c>
    </row>
    <row r="897" spans="2:7" x14ac:dyDescent="0.25">
      <c r="B897" s="177" t="s">
        <v>611</v>
      </c>
      <c r="C897" s="177" t="s">
        <v>612</v>
      </c>
      <c r="D897" s="155">
        <v>1421.2</v>
      </c>
      <c r="E897" s="184"/>
      <c r="F897" s="68"/>
      <c r="G897" s="56" t="s">
        <v>635</v>
      </c>
    </row>
    <row r="898" spans="2:7" x14ac:dyDescent="0.25">
      <c r="B898" s="177" t="s">
        <v>613</v>
      </c>
      <c r="C898" s="177" t="s">
        <v>614</v>
      </c>
      <c r="D898" s="155">
        <v>1045</v>
      </c>
      <c r="E898" s="184"/>
      <c r="F898" s="68"/>
      <c r="G898" s="56" t="s">
        <v>635</v>
      </c>
    </row>
    <row r="899" spans="2:7" x14ac:dyDescent="0.25">
      <c r="B899" s="177" t="s">
        <v>615</v>
      </c>
      <c r="C899" s="177" t="s">
        <v>616</v>
      </c>
      <c r="D899" s="155">
        <v>2591.4</v>
      </c>
      <c r="E899" s="184"/>
      <c r="F899" s="68"/>
      <c r="G899" s="56" t="s">
        <v>635</v>
      </c>
    </row>
    <row r="900" spans="2:7" x14ac:dyDescent="0.25">
      <c r="B900" s="177" t="s">
        <v>2064</v>
      </c>
      <c r="C900" s="177" t="s">
        <v>1751</v>
      </c>
      <c r="D900" s="155">
        <v>1681.5</v>
      </c>
      <c r="E900" s="184"/>
      <c r="F900" s="68"/>
      <c r="G900" s="56" t="s">
        <v>635</v>
      </c>
    </row>
    <row r="901" spans="2:7" ht="26.25" x14ac:dyDescent="0.25">
      <c r="B901" s="177" t="s">
        <v>1752</v>
      </c>
      <c r="C901" s="177" t="s">
        <v>1753</v>
      </c>
      <c r="D901" s="155">
        <v>12081.51</v>
      </c>
      <c r="E901" s="184"/>
      <c r="F901" s="68"/>
      <c r="G901" s="56" t="s">
        <v>635</v>
      </c>
    </row>
    <row r="902" spans="2:7" x14ac:dyDescent="0.25">
      <c r="B902" s="177" t="s">
        <v>617</v>
      </c>
      <c r="C902" s="177" t="s">
        <v>618</v>
      </c>
      <c r="D902" s="155">
        <v>-5853.74</v>
      </c>
      <c r="E902" s="184"/>
      <c r="F902" s="68"/>
      <c r="G902" s="56" t="s">
        <v>635</v>
      </c>
    </row>
    <row r="903" spans="2:7" x14ac:dyDescent="0.25">
      <c r="B903" s="177" t="s">
        <v>619</v>
      </c>
      <c r="C903" s="177" t="s">
        <v>620</v>
      </c>
      <c r="D903" s="155">
        <v>9416.25</v>
      </c>
      <c r="E903" s="184"/>
      <c r="F903" s="68"/>
      <c r="G903" s="56" t="s">
        <v>635</v>
      </c>
    </row>
    <row r="904" spans="2:7" x14ac:dyDescent="0.25">
      <c r="B904" s="177" t="s">
        <v>621</v>
      </c>
      <c r="C904" s="177" t="s">
        <v>622</v>
      </c>
      <c r="D904" s="155">
        <v>3043.36</v>
      </c>
      <c r="E904" s="184"/>
      <c r="F904" s="68"/>
      <c r="G904" s="56" t="s">
        <v>635</v>
      </c>
    </row>
    <row r="905" spans="2:7" x14ac:dyDescent="0.25">
      <c r="B905" s="177" t="s">
        <v>623</v>
      </c>
      <c r="C905" s="177" t="s">
        <v>624</v>
      </c>
      <c r="D905" s="155">
        <v>1059.98</v>
      </c>
      <c r="E905" s="184"/>
      <c r="F905" s="68"/>
      <c r="G905" s="56" t="s">
        <v>635</v>
      </c>
    </row>
    <row r="906" spans="2:7" x14ac:dyDescent="0.25">
      <c r="B906" s="177" t="s">
        <v>625</v>
      </c>
      <c r="C906" s="177" t="s">
        <v>626</v>
      </c>
      <c r="D906" s="155">
        <v>1255.57</v>
      </c>
      <c r="E906" s="184"/>
      <c r="F906" s="68"/>
      <c r="G906" s="56" t="s">
        <v>635</v>
      </c>
    </row>
    <row r="907" spans="2:7" x14ac:dyDescent="0.25">
      <c r="B907" s="177" t="s">
        <v>627</v>
      </c>
      <c r="C907" s="177" t="s">
        <v>628</v>
      </c>
      <c r="D907" s="155">
        <v>1008.57</v>
      </c>
      <c r="E907" s="184"/>
      <c r="F907" s="68"/>
      <c r="G907" s="56" t="s">
        <v>635</v>
      </c>
    </row>
    <row r="908" spans="2:7" x14ac:dyDescent="0.25">
      <c r="B908" s="177" t="s">
        <v>629</v>
      </c>
      <c r="C908" s="177" t="s">
        <v>630</v>
      </c>
      <c r="D908" s="155">
        <v>1647.52</v>
      </c>
      <c r="E908" s="184"/>
      <c r="F908" s="68"/>
      <c r="G908" s="56" t="s">
        <v>635</v>
      </c>
    </row>
    <row r="909" spans="2:7" x14ac:dyDescent="0.25">
      <c r="B909" s="177" t="s">
        <v>631</v>
      </c>
      <c r="C909" s="177" t="s">
        <v>632</v>
      </c>
      <c r="D909" s="177">
        <v>504</v>
      </c>
      <c r="E909" s="184"/>
      <c r="F909" s="68"/>
      <c r="G909" s="56" t="s">
        <v>635</v>
      </c>
    </row>
    <row r="910" spans="2:7" x14ac:dyDescent="0.25">
      <c r="B910" s="177" t="s">
        <v>1754</v>
      </c>
      <c r="C910" s="177" t="s">
        <v>1755</v>
      </c>
      <c r="D910" s="155">
        <v>2596.4299999999998</v>
      </c>
      <c r="E910" s="184"/>
      <c r="F910" s="68"/>
      <c r="G910" s="56" t="s">
        <v>635</v>
      </c>
    </row>
    <row r="911" spans="2:7" x14ac:dyDescent="0.25">
      <c r="B911" s="177" t="s">
        <v>633</v>
      </c>
      <c r="C911" s="177" t="s">
        <v>634</v>
      </c>
      <c r="D911" s="155">
        <v>2596.4299999999998</v>
      </c>
      <c r="E911" s="184"/>
      <c r="F911" s="68"/>
      <c r="G911" s="56" t="s">
        <v>635</v>
      </c>
    </row>
    <row r="912" spans="2:7" x14ac:dyDescent="0.25">
      <c r="B912" s="177"/>
      <c r="C912" s="177"/>
      <c r="D912" s="155"/>
      <c r="E912" s="184"/>
      <c r="F912" s="68"/>
      <c r="G912" s="56"/>
    </row>
    <row r="913" spans="2:8" x14ac:dyDescent="0.25">
      <c r="B913" s="177"/>
      <c r="C913" s="177"/>
      <c r="D913" s="155"/>
      <c r="E913" s="184"/>
      <c r="F913" s="68"/>
      <c r="G913" s="56"/>
    </row>
    <row r="914" spans="2:8" x14ac:dyDescent="0.25">
      <c r="B914" s="165"/>
      <c r="C914" s="165"/>
      <c r="D914" s="53"/>
      <c r="E914" s="53"/>
      <c r="F914" s="70"/>
      <c r="G914" s="53"/>
    </row>
    <row r="915" spans="2:8" ht="24" customHeight="1" x14ac:dyDescent="0.25">
      <c r="B915" s="126"/>
      <c r="C915" s="126"/>
      <c r="D915" s="112" t="s">
        <v>41</v>
      </c>
      <c r="E915" s="112" t="s">
        <v>42</v>
      </c>
      <c r="F915" s="112" t="s">
        <v>43</v>
      </c>
      <c r="G915" s="112" t="s">
        <v>44</v>
      </c>
    </row>
    <row r="916" spans="2:8" ht="24" customHeight="1" x14ac:dyDescent="0.25">
      <c r="B916" s="126"/>
      <c r="C916" s="126"/>
      <c r="D916" s="147"/>
      <c r="E916" s="147"/>
      <c r="F916" s="147"/>
      <c r="G916" s="148"/>
    </row>
    <row r="917" spans="2:8" x14ac:dyDescent="0.25">
      <c r="B917" s="126"/>
      <c r="C917" s="126"/>
      <c r="D917" s="71"/>
      <c r="E917" s="72"/>
      <c r="F917" s="72"/>
      <c r="G917" s="73"/>
    </row>
    <row r="918" spans="2:8" x14ac:dyDescent="0.25">
      <c r="B918" s="126"/>
      <c r="C918" s="126"/>
      <c r="D918" s="155">
        <v>-5804993.2699999996</v>
      </c>
      <c r="E918" s="155">
        <v>-4394381.55</v>
      </c>
      <c r="F918" s="75">
        <f>D918-E918</f>
        <v>-1410611.7199999997</v>
      </c>
      <c r="G918" s="46"/>
      <c r="H918" s="138"/>
    </row>
  </sheetData>
  <protectedRanges>
    <protectedRange sqref="D917:E918 F916:G918" name="Rango1"/>
  </protectedRanges>
  <mergeCells count="7">
    <mergeCell ref="E8:G8"/>
    <mergeCell ref="B2:G2"/>
    <mergeCell ref="B3:G3"/>
    <mergeCell ref="B4:G4"/>
    <mergeCell ref="B5:G5"/>
    <mergeCell ref="B6:G6"/>
    <mergeCell ref="C7:F7"/>
  </mergeCells>
  <pageMargins left="0.70866141732283472" right="0.70866141732283472" top="0.55118110236220474" bottom="0.55118110236220474" header="0.31496062992125984" footer="0.31496062992125984"/>
  <pageSetup scale="70" orientation="landscape" horizontalDpi="300" verticalDpi="30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92D050"/>
  </sheetPr>
  <dimension ref="A1:D24"/>
  <sheetViews>
    <sheetView workbookViewId="0">
      <selection activeCell="E12" sqref="E12"/>
    </sheetView>
  </sheetViews>
  <sheetFormatPr baseColWidth="10" defaultColWidth="11.42578125" defaultRowHeight="15" x14ac:dyDescent="0.25"/>
  <cols>
    <col min="1" max="1" width="39.85546875" style="4" customWidth="1"/>
    <col min="2" max="2" width="52.85546875" style="4" customWidth="1"/>
    <col min="3" max="3" width="22.7109375" style="4" customWidth="1"/>
    <col min="4" max="4" width="15.5703125" style="4" customWidth="1"/>
    <col min="5" max="16384" width="11.42578125" style="4"/>
  </cols>
  <sheetData>
    <row r="1" spans="1:4" x14ac:dyDescent="0.25">
      <c r="A1" s="1"/>
      <c r="B1" s="1"/>
      <c r="C1" s="3" t="s">
        <v>2147</v>
      </c>
      <c r="D1" s="2"/>
    </row>
    <row r="2" spans="1:4" x14ac:dyDescent="0.25">
      <c r="A2" s="193" t="s">
        <v>124</v>
      </c>
      <c r="B2" s="193"/>
      <c r="C2" s="193"/>
      <c r="D2" s="193"/>
    </row>
    <row r="3" spans="1:4" ht="15.75" customHeight="1" x14ac:dyDescent="0.25">
      <c r="A3" s="193" t="s">
        <v>7</v>
      </c>
      <c r="B3" s="193"/>
      <c r="C3" s="193"/>
      <c r="D3" s="193"/>
    </row>
    <row r="4" spans="1:4" x14ac:dyDescent="0.25">
      <c r="A4" s="193" t="s">
        <v>8</v>
      </c>
      <c r="B4" s="193"/>
      <c r="C4" s="193"/>
      <c r="D4" s="193"/>
    </row>
    <row r="5" spans="1:4" x14ac:dyDescent="0.25">
      <c r="A5" s="195" t="s">
        <v>9</v>
      </c>
      <c r="B5" s="195"/>
      <c r="C5" s="195"/>
      <c r="D5" s="195"/>
    </row>
    <row r="6" spans="1:4" x14ac:dyDescent="0.25">
      <c r="A6" s="195" t="s">
        <v>34</v>
      </c>
      <c r="B6" s="195"/>
      <c r="C6" s="195"/>
      <c r="D6" s="195"/>
    </row>
    <row r="7" spans="1:4" x14ac:dyDescent="0.25">
      <c r="A7" s="179"/>
      <c r="B7" s="179" t="s">
        <v>2158</v>
      </c>
      <c r="C7" s="179"/>
      <c r="D7" s="179"/>
    </row>
    <row r="8" spans="1:4" x14ac:dyDescent="0.25">
      <c r="A8" s="192" t="s">
        <v>45</v>
      </c>
      <c r="B8" s="192"/>
      <c r="C8" s="192"/>
      <c r="D8" s="22"/>
    </row>
    <row r="9" spans="1:4" x14ac:dyDescent="0.25">
      <c r="A9" s="76" t="s">
        <v>46</v>
      </c>
      <c r="B9" s="196"/>
      <c r="C9" s="196"/>
      <c r="D9" s="196"/>
    </row>
    <row r="10" spans="1:4" ht="24.95" customHeight="1" x14ac:dyDescent="0.25">
      <c r="A10" s="110" t="s">
        <v>11</v>
      </c>
      <c r="B10" s="110" t="s">
        <v>47</v>
      </c>
      <c r="C10" s="110" t="s">
        <v>48</v>
      </c>
    </row>
    <row r="11" spans="1:4" ht="34.5" customHeight="1" x14ac:dyDescent="0.25">
      <c r="A11" s="77"/>
      <c r="B11" s="46"/>
      <c r="C11" s="46"/>
    </row>
    <row r="12" spans="1:4" ht="32.25" customHeight="1" x14ac:dyDescent="0.25">
      <c r="A12" s="78"/>
      <c r="B12" s="46"/>
      <c r="C12" s="46"/>
    </row>
    <row r="13" spans="1:4" ht="32.25" customHeight="1" x14ac:dyDescent="0.25">
      <c r="A13" s="78"/>
      <c r="B13" s="46"/>
      <c r="C13" s="46"/>
    </row>
    <row r="14" spans="1:4" ht="21.75" customHeight="1" x14ac:dyDescent="0.25">
      <c r="A14" s="77" t="s">
        <v>49</v>
      </c>
      <c r="B14" s="46"/>
      <c r="C14" s="46"/>
      <c r="D14" s="1"/>
    </row>
    <row r="15" spans="1:4" x14ac:dyDescent="0.25">
      <c r="A15" s="123" t="s">
        <v>651</v>
      </c>
      <c r="B15" s="123"/>
      <c r="C15" s="123"/>
      <c r="D15" s="123"/>
    </row>
    <row r="16" spans="1:4" x14ac:dyDescent="0.25">
      <c r="A16" s="53"/>
      <c r="B16" s="53"/>
      <c r="C16" s="53"/>
      <c r="D16" s="1"/>
    </row>
    <row r="17" spans="1:4" ht="31.5" customHeight="1" x14ac:dyDescent="0.25">
      <c r="A17" s="201" t="s">
        <v>50</v>
      </c>
      <c r="B17" s="201"/>
      <c r="C17" s="201"/>
      <c r="D17" s="23"/>
    </row>
    <row r="18" spans="1:4" x14ac:dyDescent="0.25">
      <c r="A18" s="1"/>
      <c r="B18" s="1"/>
      <c r="C18" s="1"/>
      <c r="D18" s="1"/>
    </row>
    <row r="19" spans="1:4" x14ac:dyDescent="0.25">
      <c r="A19" s="1"/>
      <c r="B19" s="1"/>
      <c r="C19" s="1"/>
      <c r="D19" s="1"/>
    </row>
    <row r="20" spans="1:4" x14ac:dyDescent="0.25">
      <c r="A20" s="16"/>
      <c r="B20" s="16"/>
      <c r="C20" s="16"/>
      <c r="D20" s="16"/>
    </row>
    <row r="21" spans="1:4" x14ac:dyDescent="0.25">
      <c r="A21" s="16"/>
      <c r="B21" s="16"/>
      <c r="C21" s="16"/>
      <c r="D21" s="16"/>
    </row>
    <row r="22" spans="1:4" x14ac:dyDescent="0.25">
      <c r="A22" s="16"/>
      <c r="B22" s="16"/>
      <c r="C22" s="16"/>
      <c r="D22" s="16"/>
    </row>
    <row r="23" spans="1:4" x14ac:dyDescent="0.25">
      <c r="A23" s="16"/>
      <c r="B23" s="16"/>
      <c r="C23" s="16"/>
      <c r="D23" s="16"/>
    </row>
    <row r="24" spans="1:4" x14ac:dyDescent="0.25">
      <c r="A24" s="16"/>
      <c r="B24" s="16"/>
      <c r="C24" s="16"/>
      <c r="D24" s="16"/>
    </row>
  </sheetData>
  <protectedRanges>
    <protectedRange sqref="A9" name="Rango1_1"/>
  </protectedRanges>
  <mergeCells count="8">
    <mergeCell ref="A17:C17"/>
    <mergeCell ref="A2:D2"/>
    <mergeCell ref="A3:D3"/>
    <mergeCell ref="A4:D4"/>
    <mergeCell ref="A5:D5"/>
    <mergeCell ref="A6:D6"/>
    <mergeCell ref="A8:C8"/>
    <mergeCell ref="B9:D9"/>
  </mergeCells>
  <pageMargins left="1.6929133858267718" right="0.70866141732283472" top="0.74803149606299213" bottom="0.74803149606299213" header="0.31496062992125984" footer="0.31496062992125984"/>
  <pageSetup scale="80" orientation="landscape" horizontalDpi="300" verticalDpi="30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92D050"/>
  </sheetPr>
  <dimension ref="B1:F34"/>
  <sheetViews>
    <sheetView showGridLines="0" workbookViewId="0">
      <selection activeCell="H15" sqref="H15"/>
    </sheetView>
  </sheetViews>
  <sheetFormatPr baseColWidth="10" defaultColWidth="11.42578125" defaultRowHeight="15" x14ac:dyDescent="0.25"/>
  <cols>
    <col min="1" max="1" width="7.5703125" style="4" customWidth="1"/>
    <col min="2" max="2" width="12.85546875" style="4" customWidth="1"/>
    <col min="3" max="3" width="40.7109375" style="4" customWidth="1"/>
    <col min="4" max="4" width="19.140625" style="4" customWidth="1"/>
    <col min="5" max="5" width="30.140625" style="4" customWidth="1"/>
    <col min="6" max="16384" width="11.42578125" style="4"/>
  </cols>
  <sheetData>
    <row r="1" spans="2:6" x14ac:dyDescent="0.25">
      <c r="B1" s="1"/>
      <c r="C1" s="1"/>
      <c r="D1" s="1"/>
      <c r="E1" s="3" t="s">
        <v>2148</v>
      </c>
    </row>
    <row r="2" spans="2:6" x14ac:dyDescent="0.25">
      <c r="B2" s="193" t="s">
        <v>124</v>
      </c>
      <c r="C2" s="193"/>
      <c r="D2" s="193"/>
      <c r="E2" s="193"/>
    </row>
    <row r="3" spans="2:6" ht="15.75" customHeight="1" x14ac:dyDescent="0.25">
      <c r="B3" s="193" t="s">
        <v>7</v>
      </c>
      <c r="C3" s="193"/>
      <c r="D3" s="193"/>
      <c r="E3" s="193"/>
    </row>
    <row r="4" spans="2:6" x14ac:dyDescent="0.25">
      <c r="B4" s="193" t="s">
        <v>8</v>
      </c>
      <c r="C4" s="193"/>
      <c r="D4" s="193"/>
      <c r="E4" s="193"/>
    </row>
    <row r="5" spans="2:6" x14ac:dyDescent="0.25">
      <c r="B5" s="195" t="s">
        <v>9</v>
      </c>
      <c r="C5" s="195"/>
      <c r="D5" s="195"/>
      <c r="E5" s="195"/>
    </row>
    <row r="6" spans="2:6" x14ac:dyDescent="0.25">
      <c r="B6" s="195" t="s">
        <v>51</v>
      </c>
      <c r="C6" s="195"/>
      <c r="D6" s="195"/>
      <c r="E6" s="195"/>
    </row>
    <row r="7" spans="2:6" x14ac:dyDescent="0.25">
      <c r="B7" s="5"/>
      <c r="C7" s="203" t="s">
        <v>2158</v>
      </c>
      <c r="D7" s="203"/>
      <c r="E7" s="5"/>
      <c r="F7" s="5"/>
    </row>
    <row r="8" spans="2:6" ht="24" customHeight="1" x14ac:dyDescent="0.25">
      <c r="B8" s="110" t="s">
        <v>11</v>
      </c>
      <c r="C8" s="110" t="s">
        <v>12</v>
      </c>
      <c r="D8" s="112" t="s">
        <v>14</v>
      </c>
      <c r="E8" s="112" t="s">
        <v>27</v>
      </c>
      <c r="F8" s="16"/>
    </row>
    <row r="9" spans="2:6" ht="18" customHeight="1" x14ac:dyDescent="0.25">
      <c r="B9" s="126"/>
      <c r="C9" s="126"/>
      <c r="D9" s="127"/>
      <c r="E9" s="72"/>
      <c r="F9" s="24"/>
    </row>
    <row r="10" spans="2:6" x14ac:dyDescent="0.25">
      <c r="B10" s="46"/>
      <c r="C10" s="54"/>
      <c r="D10" s="71"/>
      <c r="E10" s="72"/>
    </row>
    <row r="11" spans="2:6" x14ac:dyDescent="0.25">
      <c r="B11" s="79"/>
      <c r="C11" s="80"/>
      <c r="D11" s="71"/>
      <c r="E11" s="72"/>
    </row>
    <row r="12" spans="2:6" x14ac:dyDescent="0.25">
      <c r="B12" s="46"/>
      <c r="C12" s="54"/>
      <c r="D12" s="71"/>
      <c r="E12" s="72"/>
    </row>
    <row r="13" spans="2:6" x14ac:dyDescent="0.25">
      <c r="B13" s="46"/>
      <c r="C13" s="81" t="s">
        <v>30</v>
      </c>
      <c r="D13" s="55">
        <f>SUM(D9:D12)</f>
        <v>0</v>
      </c>
      <c r="E13" s="64">
        <f>SUM(E9:E12)</f>
        <v>0</v>
      </c>
    </row>
    <row r="14" spans="2:6" ht="36.75" customHeight="1" x14ac:dyDescent="0.25">
      <c r="B14" s="202" t="s">
        <v>651</v>
      </c>
      <c r="C14" s="202"/>
      <c r="D14" s="202"/>
      <c r="E14" s="202"/>
    </row>
    <row r="15" spans="2:6" x14ac:dyDescent="0.25">
      <c r="B15" s="9"/>
      <c r="C15" s="10"/>
      <c r="D15" s="6"/>
      <c r="E15" s="11"/>
    </row>
    <row r="16" spans="2:6" x14ac:dyDescent="0.25">
      <c r="B16" s="9"/>
      <c r="C16" s="10"/>
      <c r="D16" s="6"/>
      <c r="E16" s="11"/>
    </row>
    <row r="17" spans="2:5" x14ac:dyDescent="0.25">
      <c r="B17" s="9"/>
      <c r="C17" s="10"/>
      <c r="D17" s="6"/>
      <c r="E17" s="11"/>
    </row>
    <row r="18" spans="2:5" x14ac:dyDescent="0.25">
      <c r="B18" s="9"/>
      <c r="C18" s="10"/>
      <c r="D18" s="6"/>
      <c r="E18" s="11"/>
    </row>
    <row r="19" spans="2:5" x14ac:dyDescent="0.25">
      <c r="B19" s="9"/>
      <c r="C19" s="10"/>
      <c r="D19" s="6"/>
      <c r="E19" s="11"/>
    </row>
    <row r="20" spans="2:5" x14ac:dyDescent="0.25">
      <c r="B20" s="9"/>
      <c r="C20" s="10"/>
      <c r="D20" s="6"/>
      <c r="E20" s="11"/>
    </row>
    <row r="21" spans="2:5" x14ac:dyDescent="0.25">
      <c r="B21" s="9"/>
      <c r="C21" s="10"/>
      <c r="D21" s="6"/>
      <c r="E21" s="11"/>
    </row>
    <row r="22" spans="2:5" x14ac:dyDescent="0.25">
      <c r="B22" s="9"/>
      <c r="C22" s="10"/>
      <c r="D22" s="6"/>
      <c r="E22" s="11"/>
    </row>
    <row r="23" spans="2:5" x14ac:dyDescent="0.25">
      <c r="B23" s="9"/>
      <c r="C23" s="10"/>
      <c r="D23" s="6"/>
      <c r="E23" s="11"/>
    </row>
    <row r="24" spans="2:5" x14ac:dyDescent="0.25">
      <c r="B24" s="9"/>
      <c r="C24" s="10"/>
      <c r="D24" s="6"/>
      <c r="E24" s="11"/>
    </row>
    <row r="25" spans="2:5" x14ac:dyDescent="0.25">
      <c r="B25" s="9"/>
      <c r="C25" s="10"/>
      <c r="D25" s="6"/>
      <c r="E25" s="11"/>
    </row>
    <row r="26" spans="2:5" x14ac:dyDescent="0.25">
      <c r="B26" s="9"/>
      <c r="C26" s="10"/>
      <c r="D26" s="6"/>
      <c r="E26" s="11"/>
    </row>
    <row r="27" spans="2:5" x14ac:dyDescent="0.25">
      <c r="B27" s="9"/>
      <c r="C27" s="10"/>
      <c r="D27" s="6"/>
      <c r="E27" s="11"/>
    </row>
    <row r="28" spans="2:5" x14ac:dyDescent="0.25">
      <c r="B28" s="9"/>
      <c r="C28" s="10"/>
      <c r="D28" s="6"/>
      <c r="E28" s="11"/>
    </row>
    <row r="31" spans="2:5" ht="15.75" customHeight="1" x14ac:dyDescent="0.25"/>
    <row r="34" ht="15" customHeight="1" x14ac:dyDescent="0.25"/>
  </sheetData>
  <protectedRanges>
    <protectedRange sqref="F8" name="Rango1_1"/>
    <protectedRange sqref="C10:E10 C12:E13 D11:E11 E9 C15:E28" name="Rango1"/>
    <protectedRange sqref="C11" name="Rango1_2"/>
    <protectedRange sqref="C9:D9" name="Rango1_3"/>
  </protectedRanges>
  <mergeCells count="7">
    <mergeCell ref="B14:E14"/>
    <mergeCell ref="B2:E2"/>
    <mergeCell ref="B3:E3"/>
    <mergeCell ref="B4:E4"/>
    <mergeCell ref="B5:E5"/>
    <mergeCell ref="B6:E6"/>
    <mergeCell ref="C7:D7"/>
  </mergeCells>
  <pageMargins left="1.6929133858267718" right="0.70866141732283472" top="0.74803149606299213" bottom="0.74803149606299213" header="0.31496062992125984" footer="0.31496062992125984"/>
  <pageSetup scale="90" orientation="landscape" horizontalDpi="300" verticalDpi="300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92D050"/>
  </sheetPr>
  <dimension ref="A1:G33"/>
  <sheetViews>
    <sheetView workbookViewId="0">
      <selection activeCell="H5" sqref="H5"/>
    </sheetView>
  </sheetViews>
  <sheetFormatPr baseColWidth="10" defaultColWidth="11.42578125" defaultRowHeight="15" x14ac:dyDescent="0.25"/>
  <cols>
    <col min="1" max="1" width="12.7109375" style="4" customWidth="1"/>
    <col min="2" max="2" width="28.7109375" style="4" customWidth="1"/>
    <col min="3" max="3" width="14.5703125" style="4" customWidth="1"/>
    <col min="4" max="4" width="15.85546875" style="4" customWidth="1"/>
    <col min="5" max="5" width="18.7109375" style="4" customWidth="1"/>
    <col min="6" max="7" width="14" style="4" customWidth="1"/>
    <col min="8" max="16384" width="11.42578125" style="4"/>
  </cols>
  <sheetData>
    <row r="1" spans="1:7" x14ac:dyDescent="0.25">
      <c r="A1" s="1"/>
      <c r="B1" s="1"/>
      <c r="C1" s="1"/>
      <c r="D1" s="1"/>
      <c r="E1" s="2"/>
      <c r="F1" s="1"/>
      <c r="G1" s="3" t="s">
        <v>2149</v>
      </c>
    </row>
    <row r="2" spans="1:7" x14ac:dyDescent="0.25">
      <c r="A2" s="193" t="s">
        <v>124</v>
      </c>
      <c r="B2" s="193"/>
      <c r="C2" s="193"/>
      <c r="D2" s="193"/>
      <c r="E2" s="193"/>
      <c r="F2" s="193"/>
      <c r="G2" s="193"/>
    </row>
    <row r="3" spans="1:7" ht="15.75" customHeight="1" x14ac:dyDescent="0.25">
      <c r="A3" s="193" t="s">
        <v>7</v>
      </c>
      <c r="B3" s="193"/>
      <c r="C3" s="193"/>
      <c r="D3" s="193"/>
      <c r="E3" s="193"/>
      <c r="F3" s="1"/>
      <c r="G3" s="1"/>
    </row>
    <row r="4" spans="1:7" x14ac:dyDescent="0.25">
      <c r="A4" s="193" t="s">
        <v>8</v>
      </c>
      <c r="B4" s="193"/>
      <c r="C4" s="193"/>
      <c r="D4" s="193"/>
      <c r="E4" s="193"/>
      <c r="F4" s="1"/>
      <c r="G4" s="1"/>
    </row>
    <row r="5" spans="1:7" x14ac:dyDescent="0.25">
      <c r="A5" s="195" t="s">
        <v>52</v>
      </c>
      <c r="B5" s="195"/>
      <c r="C5" s="195"/>
      <c r="D5" s="195"/>
      <c r="E5" s="195"/>
      <c r="F5" s="1"/>
      <c r="G5" s="1"/>
    </row>
    <row r="6" spans="1:7" x14ac:dyDescent="0.25">
      <c r="A6" s="109"/>
      <c r="B6" s="195" t="s">
        <v>2158</v>
      </c>
      <c r="C6" s="195"/>
      <c r="D6" s="195"/>
      <c r="E6" s="195"/>
      <c r="F6" s="1"/>
      <c r="G6" s="1"/>
    </row>
    <row r="7" spans="1:7" x14ac:dyDescent="0.25">
      <c r="A7" s="58" t="s">
        <v>53</v>
      </c>
      <c r="B7" s="58"/>
      <c r="C7" s="82"/>
      <c r="D7" s="83"/>
      <c r="E7" s="196"/>
      <c r="F7" s="196"/>
      <c r="G7" s="196"/>
    </row>
    <row r="8" spans="1:7" x14ac:dyDescent="0.25">
      <c r="A8" s="187" t="s">
        <v>11</v>
      </c>
      <c r="B8" s="187" t="s">
        <v>12</v>
      </c>
      <c r="C8" s="189" t="s">
        <v>14</v>
      </c>
      <c r="D8" s="189" t="s">
        <v>54</v>
      </c>
      <c r="E8" s="189" t="s">
        <v>27</v>
      </c>
      <c r="F8" s="191" t="s">
        <v>55</v>
      </c>
      <c r="G8" s="191"/>
    </row>
    <row r="9" spans="1:7" x14ac:dyDescent="0.25">
      <c r="A9" s="188"/>
      <c r="B9" s="204"/>
      <c r="C9" s="190"/>
      <c r="D9" s="190"/>
      <c r="E9" s="190"/>
      <c r="F9" s="113" t="s">
        <v>56</v>
      </c>
      <c r="G9" s="113" t="s">
        <v>57</v>
      </c>
    </row>
    <row r="10" spans="1:7" x14ac:dyDescent="0.25">
      <c r="A10" s="46"/>
      <c r="B10" s="47"/>
      <c r="C10" s="55"/>
      <c r="D10" s="64"/>
      <c r="E10" s="64"/>
      <c r="F10" s="46"/>
      <c r="G10" s="46"/>
    </row>
    <row r="11" spans="1:7" x14ac:dyDescent="0.25">
      <c r="A11" s="46"/>
      <c r="B11" s="47"/>
      <c r="C11" s="55"/>
      <c r="D11" s="64"/>
      <c r="E11" s="64"/>
      <c r="F11" s="46"/>
      <c r="G11" s="46"/>
    </row>
    <row r="12" spans="1:7" x14ac:dyDescent="0.25">
      <c r="A12" s="46"/>
      <c r="B12" s="47"/>
      <c r="C12" s="55"/>
      <c r="D12" s="64"/>
      <c r="E12" s="64"/>
      <c r="F12" s="46"/>
      <c r="G12" s="46"/>
    </row>
    <row r="13" spans="1:7" x14ac:dyDescent="0.25">
      <c r="A13" s="46"/>
      <c r="B13" s="65" t="s">
        <v>4</v>
      </c>
      <c r="C13" s="55">
        <f>SUM(C9:C12)</f>
        <v>0</v>
      </c>
      <c r="D13" s="64"/>
      <c r="E13" s="64"/>
      <c r="F13" s="46"/>
      <c r="G13" s="46"/>
    </row>
    <row r="14" spans="1:7" x14ac:dyDescent="0.25">
      <c r="A14" s="123" t="s">
        <v>651</v>
      </c>
      <c r="B14" s="123"/>
      <c r="C14" s="123"/>
      <c r="D14" s="123"/>
      <c r="G14" s="9"/>
    </row>
    <row r="15" spans="1:7" x14ac:dyDescent="0.25">
      <c r="A15" s="9"/>
      <c r="B15" s="10"/>
      <c r="C15" s="6"/>
      <c r="D15" s="11"/>
      <c r="E15" s="11"/>
      <c r="F15" s="9"/>
      <c r="G15" s="9"/>
    </row>
    <row r="16" spans="1:7" x14ac:dyDescent="0.25">
      <c r="A16" s="9"/>
      <c r="B16" s="10"/>
      <c r="C16" s="6"/>
      <c r="D16" s="11"/>
      <c r="E16" s="11"/>
      <c r="F16" s="9"/>
      <c r="G16" s="9"/>
    </row>
    <row r="17" spans="1:7" x14ac:dyDescent="0.25">
      <c r="A17" s="9"/>
      <c r="B17" s="10"/>
      <c r="C17" s="6"/>
      <c r="D17" s="11"/>
      <c r="E17" s="11"/>
      <c r="F17" s="9"/>
      <c r="G17" s="9"/>
    </row>
    <row r="18" spans="1:7" x14ac:dyDescent="0.25">
      <c r="A18" s="9"/>
      <c r="B18" s="10"/>
      <c r="C18" s="6"/>
      <c r="D18" s="11"/>
      <c r="E18" s="11"/>
      <c r="F18" s="9"/>
      <c r="G18" s="9"/>
    </row>
    <row r="19" spans="1:7" x14ac:dyDescent="0.25">
      <c r="A19" s="9"/>
      <c r="B19" s="10"/>
      <c r="C19" s="6"/>
      <c r="D19" s="11"/>
      <c r="E19" s="11"/>
      <c r="F19" s="9"/>
      <c r="G19" s="9"/>
    </row>
    <row r="20" spans="1:7" x14ac:dyDescent="0.25">
      <c r="A20" s="9"/>
      <c r="B20" s="10"/>
      <c r="C20" s="6"/>
      <c r="D20" s="11"/>
      <c r="E20" s="11"/>
      <c r="F20" s="9"/>
      <c r="G20" s="9"/>
    </row>
    <row r="21" spans="1:7" x14ac:dyDescent="0.25">
      <c r="A21" s="9"/>
      <c r="B21" s="10"/>
      <c r="C21" s="6"/>
      <c r="D21" s="11"/>
      <c r="E21" s="11"/>
      <c r="F21" s="9"/>
      <c r="G21" s="9"/>
    </row>
    <row r="22" spans="1:7" x14ac:dyDescent="0.25">
      <c r="A22" s="9"/>
      <c r="B22" s="10"/>
      <c r="C22" s="6"/>
      <c r="D22" s="11"/>
      <c r="E22" s="11"/>
      <c r="F22" s="9"/>
      <c r="G22" s="9"/>
    </row>
    <row r="23" spans="1:7" x14ac:dyDescent="0.25">
      <c r="A23" s="9"/>
      <c r="B23" s="10"/>
      <c r="C23" s="6"/>
      <c r="D23" s="11"/>
      <c r="E23" s="11"/>
      <c r="F23" s="9"/>
      <c r="G23" s="9"/>
    </row>
    <row r="24" spans="1:7" x14ac:dyDescent="0.25">
      <c r="A24" s="9"/>
      <c r="B24" s="10"/>
      <c r="C24" s="6"/>
      <c r="D24" s="11"/>
      <c r="E24" s="11"/>
      <c r="F24" s="9"/>
      <c r="G24" s="9"/>
    </row>
    <row r="25" spans="1:7" x14ac:dyDescent="0.25">
      <c r="A25" s="9"/>
      <c r="B25" s="10"/>
      <c r="C25" s="6"/>
      <c r="D25" s="11"/>
      <c r="E25" s="11"/>
      <c r="F25" s="9"/>
      <c r="G25" s="9"/>
    </row>
    <row r="26" spans="1:7" x14ac:dyDescent="0.25">
      <c r="A26" s="9"/>
      <c r="B26" s="10"/>
      <c r="C26" s="6"/>
      <c r="D26" s="11"/>
      <c r="E26" s="11"/>
      <c r="F26" s="9"/>
      <c r="G26" s="9"/>
    </row>
    <row r="27" spans="1:7" x14ac:dyDescent="0.25">
      <c r="A27" s="9"/>
      <c r="B27" s="10"/>
      <c r="C27" s="6"/>
      <c r="D27" s="11"/>
      <c r="E27" s="11"/>
      <c r="F27" s="9"/>
      <c r="G27" s="9"/>
    </row>
    <row r="28" spans="1:7" x14ac:dyDescent="0.25">
      <c r="A28" s="9"/>
      <c r="B28" s="10"/>
      <c r="C28" s="6"/>
      <c r="D28" s="11"/>
      <c r="E28" s="11"/>
      <c r="F28" s="9"/>
      <c r="G28" s="9"/>
    </row>
    <row r="29" spans="1:7" x14ac:dyDescent="0.25">
      <c r="A29" s="9"/>
      <c r="B29" s="10"/>
      <c r="C29" s="6"/>
      <c r="D29" s="11"/>
      <c r="E29" s="11"/>
      <c r="F29" s="9"/>
      <c r="G29" s="9"/>
    </row>
    <row r="30" spans="1:7" x14ac:dyDescent="0.25">
      <c r="A30" s="9"/>
      <c r="B30" s="10"/>
      <c r="C30" s="6"/>
      <c r="D30" s="11"/>
      <c r="E30" s="11"/>
      <c r="F30" s="9"/>
      <c r="G30" s="9"/>
    </row>
    <row r="31" spans="1:7" x14ac:dyDescent="0.25">
      <c r="A31" s="9"/>
      <c r="B31" s="10"/>
      <c r="C31" s="6"/>
      <c r="D31" s="11"/>
      <c r="E31" s="11"/>
      <c r="F31" s="9"/>
      <c r="G31" s="9"/>
    </row>
    <row r="32" spans="1:7" x14ac:dyDescent="0.25">
      <c r="A32" s="9"/>
      <c r="B32" s="10"/>
      <c r="C32" s="6"/>
      <c r="D32" s="11"/>
      <c r="E32" s="11"/>
      <c r="F32" s="9"/>
      <c r="G32" s="9"/>
    </row>
    <row r="33" spans="1:7" x14ac:dyDescent="0.25">
      <c r="A33" s="9"/>
      <c r="B33" s="10"/>
      <c r="C33" s="6"/>
      <c r="D33" s="11"/>
      <c r="E33" s="11"/>
      <c r="F33" s="9"/>
      <c r="G33" s="9"/>
    </row>
  </sheetData>
  <protectedRanges>
    <protectedRange sqref="C7:D7 B9:D13 B15:D33" name="Rango1_1"/>
    <protectedRange sqref="F9" name="Rango1_1_1"/>
  </protectedRanges>
  <mergeCells count="12">
    <mergeCell ref="A2:G2"/>
    <mergeCell ref="A3:E3"/>
    <mergeCell ref="A4:E4"/>
    <mergeCell ref="A5:E5"/>
    <mergeCell ref="A8:A9"/>
    <mergeCell ref="B8:B9"/>
    <mergeCell ref="C8:C9"/>
    <mergeCell ref="D8:D9"/>
    <mergeCell ref="E8:E9"/>
    <mergeCell ref="F8:G8"/>
    <mergeCell ref="E7:G7"/>
    <mergeCell ref="B6:E6"/>
  </mergeCells>
  <pageMargins left="1.6929133858267718" right="0.70866141732283472" top="0.74803149606299213" bottom="0.74803149606299213" header="0.31496062992125984" footer="0.31496062992125984"/>
  <pageSetup scale="80" orientation="landscape" horizontalDpi="300" verticalDpi="300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92D050"/>
  </sheetPr>
  <dimension ref="A1:H35"/>
  <sheetViews>
    <sheetView workbookViewId="0">
      <selection activeCell="H15" sqref="H15"/>
    </sheetView>
  </sheetViews>
  <sheetFormatPr baseColWidth="10" defaultColWidth="11.42578125" defaultRowHeight="15" x14ac:dyDescent="0.25"/>
  <cols>
    <col min="1" max="1" width="15.5703125" style="4" customWidth="1"/>
    <col min="2" max="2" width="41.85546875" style="4" customWidth="1"/>
    <col min="3" max="3" width="20.28515625" style="4" customWidth="1"/>
    <col min="4" max="4" width="16.7109375" style="4" customWidth="1"/>
    <col min="5" max="5" width="19" style="4" customWidth="1"/>
    <col min="6" max="6" width="20.28515625" style="4" customWidth="1"/>
    <col min="7" max="16384" width="11.42578125" style="4"/>
  </cols>
  <sheetData>
    <row r="1" spans="1:8" x14ac:dyDescent="0.25">
      <c r="A1" s="1"/>
      <c r="B1" s="1"/>
      <c r="C1" s="1"/>
      <c r="D1" s="1"/>
      <c r="E1" s="1"/>
      <c r="F1" s="3" t="s">
        <v>2150</v>
      </c>
    </row>
    <row r="2" spans="1:8" x14ac:dyDescent="0.25">
      <c r="A2" s="193" t="s">
        <v>124</v>
      </c>
      <c r="B2" s="193"/>
      <c r="C2" s="193"/>
      <c r="D2" s="193"/>
      <c r="E2" s="193"/>
      <c r="F2" s="193"/>
    </row>
    <row r="3" spans="1:8" ht="15.75" customHeight="1" x14ac:dyDescent="0.25">
      <c r="A3" s="193" t="s">
        <v>7</v>
      </c>
      <c r="B3" s="193"/>
      <c r="C3" s="193"/>
      <c r="D3" s="193"/>
      <c r="E3" s="193"/>
      <c r="F3" s="193"/>
    </row>
    <row r="4" spans="1:8" x14ac:dyDescent="0.25">
      <c r="A4" s="193" t="s">
        <v>8</v>
      </c>
      <c r="B4" s="193"/>
      <c r="C4" s="193"/>
      <c r="D4" s="193"/>
      <c r="E4" s="193"/>
      <c r="F4" s="193"/>
    </row>
    <row r="5" spans="1:8" x14ac:dyDescent="0.25">
      <c r="A5" s="195" t="s">
        <v>52</v>
      </c>
      <c r="B5" s="195"/>
      <c r="C5" s="195"/>
      <c r="D5" s="195"/>
      <c r="E5" s="195"/>
      <c r="F5" s="195"/>
    </row>
    <row r="6" spans="1:8" x14ac:dyDescent="0.25">
      <c r="A6" s="179"/>
      <c r="B6" s="195" t="s">
        <v>2158</v>
      </c>
      <c r="C6" s="195"/>
      <c r="D6" s="195"/>
      <c r="E6" s="195"/>
      <c r="F6" s="179"/>
    </row>
    <row r="7" spans="1:8" x14ac:dyDescent="0.25">
      <c r="A7" s="192" t="s">
        <v>58</v>
      </c>
      <c r="B7" s="192"/>
      <c r="C7" s="84"/>
      <c r="D7" s="196"/>
      <c r="E7" s="196"/>
      <c r="F7" s="196"/>
    </row>
    <row r="8" spans="1:8" ht="21.75" customHeight="1" x14ac:dyDescent="0.25">
      <c r="A8" s="110" t="s">
        <v>11</v>
      </c>
      <c r="B8" s="111" t="s">
        <v>12</v>
      </c>
      <c r="C8" s="112" t="s">
        <v>13</v>
      </c>
      <c r="D8" s="112" t="s">
        <v>14</v>
      </c>
      <c r="E8" s="112" t="s">
        <v>54</v>
      </c>
      <c r="F8" s="112" t="s">
        <v>27</v>
      </c>
    </row>
    <row r="9" spans="1:8" ht="15" customHeight="1" x14ac:dyDescent="0.25">
      <c r="A9" s="46" t="s">
        <v>655</v>
      </c>
      <c r="B9" s="47" t="s">
        <v>654</v>
      </c>
      <c r="C9" s="64"/>
      <c r="D9" s="55">
        <v>57084.34</v>
      </c>
      <c r="E9" s="64"/>
      <c r="F9" s="64"/>
    </row>
    <row r="10" spans="1:8" x14ac:dyDescent="0.25">
      <c r="A10" s="46" t="s">
        <v>657</v>
      </c>
      <c r="B10" s="47" t="s">
        <v>656</v>
      </c>
      <c r="C10" s="64"/>
      <c r="D10" s="55">
        <v>3427835.24</v>
      </c>
      <c r="E10" s="64"/>
      <c r="F10" s="64"/>
    </row>
    <row r="11" spans="1:8" ht="15" customHeight="1" x14ac:dyDescent="0.25">
      <c r="A11" s="46" t="s">
        <v>659</v>
      </c>
      <c r="B11" s="47" t="s">
        <v>658</v>
      </c>
      <c r="C11" s="64"/>
      <c r="D11" s="55">
        <v>1088501.1399999999</v>
      </c>
      <c r="E11" s="64"/>
      <c r="F11" s="64"/>
    </row>
    <row r="12" spans="1:8" x14ac:dyDescent="0.25">
      <c r="A12" s="46" t="s">
        <v>661</v>
      </c>
      <c r="B12" s="47" t="s">
        <v>660</v>
      </c>
      <c r="C12" s="64"/>
      <c r="D12" s="55">
        <v>-585512.91</v>
      </c>
      <c r="E12" s="64"/>
      <c r="F12" s="64"/>
    </row>
    <row r="13" spans="1:8" x14ac:dyDescent="0.25">
      <c r="A13" s="46" t="s">
        <v>2041</v>
      </c>
      <c r="B13" s="47" t="s">
        <v>2042</v>
      </c>
      <c r="C13" s="64"/>
      <c r="D13" s="55">
        <v>196.3</v>
      </c>
      <c r="E13" s="64"/>
      <c r="F13" s="64"/>
    </row>
    <row r="14" spans="1:8" x14ac:dyDescent="0.25">
      <c r="A14" s="46" t="s">
        <v>2043</v>
      </c>
      <c r="B14" s="47" t="s">
        <v>2044</v>
      </c>
      <c r="C14" s="64"/>
      <c r="D14" s="55">
        <v>-0.01</v>
      </c>
      <c r="E14" s="64"/>
      <c r="F14" s="64"/>
    </row>
    <row r="15" spans="1:8" x14ac:dyDescent="0.25">
      <c r="A15" s="46"/>
      <c r="B15" s="47"/>
      <c r="C15" s="64"/>
      <c r="D15" s="55"/>
      <c r="E15" s="64"/>
      <c r="F15" s="64"/>
    </row>
    <row r="16" spans="1:8" x14ac:dyDescent="0.25">
      <c r="A16" s="46"/>
      <c r="B16" s="65" t="s">
        <v>4</v>
      </c>
      <c r="C16" s="64"/>
      <c r="D16" s="55">
        <f>SUM(D9:D14)</f>
        <v>3988104.0999999996</v>
      </c>
      <c r="E16" s="64"/>
      <c r="F16" s="64"/>
      <c r="H16" s="137"/>
    </row>
    <row r="17" spans="1:7" x14ac:dyDescent="0.25">
      <c r="A17" s="123" t="s">
        <v>651</v>
      </c>
      <c r="B17" s="123"/>
      <c r="C17" s="123"/>
      <c r="D17" s="123"/>
      <c r="G17" s="9"/>
    </row>
    <row r="18" spans="1:7" x14ac:dyDescent="0.25">
      <c r="A18" s="123"/>
      <c r="B18" s="123"/>
      <c r="C18" s="123"/>
      <c r="D18" s="123"/>
      <c r="G18" s="9"/>
    </row>
    <row r="19" spans="1:7" x14ac:dyDescent="0.25">
      <c r="A19" s="123"/>
      <c r="B19" s="123"/>
      <c r="C19" s="123"/>
      <c r="D19" s="123"/>
      <c r="G19" s="9"/>
    </row>
    <row r="20" spans="1:7" x14ac:dyDescent="0.25">
      <c r="A20" s="123"/>
      <c r="B20" s="123"/>
      <c r="C20" s="123"/>
      <c r="D20" s="123"/>
      <c r="G20" s="9"/>
    </row>
    <row r="21" spans="1:7" x14ac:dyDescent="0.25">
      <c r="A21" s="123"/>
      <c r="B21" s="123"/>
      <c r="C21" s="123"/>
      <c r="D21" s="123"/>
      <c r="G21" s="9"/>
    </row>
    <row r="22" spans="1:7" x14ac:dyDescent="0.25">
      <c r="A22" s="123"/>
      <c r="B22" s="123"/>
      <c r="C22" s="123"/>
      <c r="D22" s="123"/>
      <c r="G22" s="9"/>
    </row>
    <row r="23" spans="1:7" x14ac:dyDescent="0.25">
      <c r="A23" s="123"/>
      <c r="B23" s="123"/>
      <c r="C23" s="123"/>
      <c r="D23" s="123"/>
      <c r="G23" s="9"/>
    </row>
    <row r="24" spans="1:7" x14ac:dyDescent="0.25">
      <c r="A24" s="123"/>
      <c r="B24" s="123"/>
      <c r="C24" s="123"/>
      <c r="D24" s="123"/>
      <c r="G24" s="9"/>
    </row>
    <row r="25" spans="1:7" x14ac:dyDescent="0.25">
      <c r="A25" s="123"/>
      <c r="B25" s="123"/>
      <c r="C25" s="123"/>
      <c r="D25" s="123"/>
      <c r="G25" s="9"/>
    </row>
    <row r="26" spans="1:7" x14ac:dyDescent="0.25">
      <c r="A26" s="123"/>
      <c r="B26" s="123"/>
      <c r="C26" s="123"/>
      <c r="D26" s="123"/>
      <c r="G26" s="9"/>
    </row>
    <row r="27" spans="1:7" x14ac:dyDescent="0.25">
      <c r="A27" s="123"/>
      <c r="B27" s="123"/>
      <c r="C27" s="123"/>
      <c r="D27" s="123"/>
      <c r="G27" s="9"/>
    </row>
    <row r="28" spans="1:7" x14ac:dyDescent="0.25">
      <c r="A28" s="123"/>
      <c r="B28" s="123"/>
      <c r="C28" s="123"/>
      <c r="D28" s="123"/>
      <c r="G28" s="9"/>
    </row>
    <row r="29" spans="1:7" x14ac:dyDescent="0.25">
      <c r="A29" s="123"/>
      <c r="B29" s="123"/>
      <c r="C29" s="123"/>
      <c r="D29" s="123"/>
      <c r="G29" s="9"/>
    </row>
    <row r="30" spans="1:7" x14ac:dyDescent="0.25">
      <c r="A30" s="123"/>
      <c r="B30" s="123"/>
      <c r="C30" s="123"/>
      <c r="D30" s="123"/>
      <c r="G30" s="9"/>
    </row>
    <row r="31" spans="1:7" x14ac:dyDescent="0.25">
      <c r="A31" s="123"/>
      <c r="B31" s="123"/>
      <c r="C31" s="123"/>
      <c r="D31" s="123"/>
      <c r="G31" s="9"/>
    </row>
    <row r="32" spans="1:7" x14ac:dyDescent="0.25">
      <c r="A32" s="9"/>
      <c r="B32" s="10"/>
      <c r="C32" s="10"/>
      <c r="D32" s="6"/>
      <c r="E32" s="11"/>
      <c r="F32" s="11"/>
    </row>
    <row r="33" spans="1:6" x14ac:dyDescent="0.25">
      <c r="A33" s="9"/>
      <c r="B33" s="10"/>
      <c r="C33" s="10"/>
      <c r="D33" s="6"/>
      <c r="E33" s="11"/>
      <c r="F33" s="11"/>
    </row>
    <row r="34" spans="1:6" x14ac:dyDescent="0.25">
      <c r="A34" s="9"/>
      <c r="B34" s="10"/>
      <c r="C34" s="10"/>
      <c r="D34" s="6"/>
      <c r="E34" s="11"/>
      <c r="F34" s="11"/>
    </row>
    <row r="35" spans="1:6" x14ac:dyDescent="0.25">
      <c r="A35" s="9"/>
      <c r="B35" s="10"/>
      <c r="C35" s="10"/>
      <c r="D35" s="6"/>
      <c r="E35" s="11"/>
      <c r="F35" s="11"/>
    </row>
  </sheetData>
  <protectedRanges>
    <protectedRange sqref="B32:E35 B9:E16" name="Rango1_1"/>
  </protectedRanges>
  <mergeCells count="7">
    <mergeCell ref="A2:F2"/>
    <mergeCell ref="A3:F3"/>
    <mergeCell ref="A4:F4"/>
    <mergeCell ref="A5:F5"/>
    <mergeCell ref="A7:B7"/>
    <mergeCell ref="D7:F7"/>
    <mergeCell ref="B6:E6"/>
  </mergeCells>
  <printOptions horizontalCentered="1"/>
  <pageMargins left="0.31496062992125984" right="0.31496062992125984" top="0.35433070866141736" bottom="0.35433070866141736" header="0" footer="0"/>
  <pageSetup scale="85" orientation="landscape" horizontalDpi="300" verticalDpi="300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92D050"/>
  </sheetPr>
  <dimension ref="A1:E31"/>
  <sheetViews>
    <sheetView workbookViewId="0">
      <selection activeCell="C12" sqref="C12"/>
    </sheetView>
  </sheetViews>
  <sheetFormatPr baseColWidth="10" defaultColWidth="11.42578125" defaultRowHeight="15" x14ac:dyDescent="0.25"/>
  <cols>
    <col min="1" max="1" width="23" style="4" customWidth="1"/>
    <col min="2" max="2" width="40.140625" style="4" customWidth="1"/>
    <col min="3" max="3" width="20.85546875" style="4" customWidth="1"/>
    <col min="4" max="4" width="19.28515625" style="4" customWidth="1"/>
    <col min="5" max="5" width="19" style="4" customWidth="1"/>
    <col min="6" max="16384" width="11.42578125" style="4"/>
  </cols>
  <sheetData>
    <row r="1" spans="1:5" x14ac:dyDescent="0.25">
      <c r="A1" s="1"/>
      <c r="B1" s="1"/>
      <c r="C1" s="1"/>
      <c r="D1" s="1"/>
      <c r="E1" s="3" t="s">
        <v>2151</v>
      </c>
    </row>
    <row r="2" spans="1:5" x14ac:dyDescent="0.25">
      <c r="A2" s="193" t="s">
        <v>124</v>
      </c>
      <c r="B2" s="193"/>
      <c r="C2" s="193"/>
      <c r="D2" s="193"/>
      <c r="E2" s="193"/>
    </row>
    <row r="3" spans="1:5" ht="15.75" customHeight="1" x14ac:dyDescent="0.25">
      <c r="A3" s="193" t="s">
        <v>7</v>
      </c>
      <c r="B3" s="193"/>
      <c r="C3" s="193"/>
      <c r="D3" s="193"/>
      <c r="E3" s="193"/>
    </row>
    <row r="4" spans="1:5" x14ac:dyDescent="0.25">
      <c r="A4" s="193" t="s">
        <v>59</v>
      </c>
      <c r="B4" s="193"/>
      <c r="C4" s="193"/>
      <c r="D4" s="193"/>
      <c r="E4" s="193"/>
    </row>
    <row r="5" spans="1:5" x14ac:dyDescent="0.25">
      <c r="A5" s="195" t="s">
        <v>2</v>
      </c>
      <c r="B5" s="195"/>
      <c r="C5" s="195"/>
      <c r="D5" s="195"/>
      <c r="E5" s="195"/>
    </row>
    <row r="6" spans="1:5" x14ac:dyDescent="0.25">
      <c r="A6" s="5"/>
      <c r="B6" s="205" t="s">
        <v>2158</v>
      </c>
      <c r="C6" s="205"/>
      <c r="D6" s="5"/>
      <c r="E6" s="5"/>
    </row>
    <row r="7" spans="1:5" ht="20.25" customHeight="1" x14ac:dyDescent="0.25">
      <c r="A7" s="110" t="s">
        <v>11</v>
      </c>
      <c r="B7" s="111" t="s">
        <v>12</v>
      </c>
      <c r="C7" s="112" t="s">
        <v>14</v>
      </c>
      <c r="D7" s="112" t="s">
        <v>54</v>
      </c>
      <c r="E7" s="112" t="s">
        <v>27</v>
      </c>
    </row>
    <row r="8" spans="1:5" ht="18" customHeight="1" x14ac:dyDescent="0.25">
      <c r="A8" s="139" t="s">
        <v>664</v>
      </c>
      <c r="B8" s="126" t="s">
        <v>663</v>
      </c>
      <c r="C8" s="141">
        <v>200344.22</v>
      </c>
      <c r="D8" s="64" t="s">
        <v>636</v>
      </c>
      <c r="E8" s="64"/>
    </row>
    <row r="9" spans="1:5" ht="18" customHeight="1" x14ac:dyDescent="0.25">
      <c r="A9" s="139" t="s">
        <v>668</v>
      </c>
      <c r="B9" s="142" t="s">
        <v>2048</v>
      </c>
      <c r="C9" s="143">
        <v>500</v>
      </c>
      <c r="D9" s="64" t="s">
        <v>636</v>
      </c>
      <c r="E9" s="64"/>
    </row>
    <row r="10" spans="1:5" x14ac:dyDescent="0.25">
      <c r="A10" s="139" t="s">
        <v>665</v>
      </c>
      <c r="B10" s="140" t="s">
        <v>662</v>
      </c>
      <c r="C10" s="55">
        <v>114180648.05</v>
      </c>
      <c r="D10" s="64" t="s">
        <v>636</v>
      </c>
      <c r="E10" s="64"/>
    </row>
    <row r="11" spans="1:5" x14ac:dyDescent="0.25">
      <c r="A11" s="139" t="s">
        <v>2085</v>
      </c>
      <c r="B11" s="47" t="s">
        <v>2086</v>
      </c>
      <c r="C11" s="55">
        <v>0</v>
      </c>
      <c r="D11" s="64" t="s">
        <v>636</v>
      </c>
      <c r="E11" s="64"/>
    </row>
    <row r="12" spans="1:5" x14ac:dyDescent="0.25">
      <c r="A12" s="139"/>
      <c r="B12" s="47"/>
      <c r="C12" s="55">
        <v>0</v>
      </c>
      <c r="D12" s="64"/>
      <c r="E12" s="64"/>
    </row>
    <row r="13" spans="1:5" x14ac:dyDescent="0.25">
      <c r="A13" s="46"/>
      <c r="B13" s="65" t="s">
        <v>4</v>
      </c>
      <c r="C13" s="74">
        <f>SUM(C8:C12)</f>
        <v>114381492.27</v>
      </c>
      <c r="D13" s="64"/>
      <c r="E13" s="64"/>
    </row>
    <row r="14" spans="1:5" ht="32.25" customHeight="1" x14ac:dyDescent="0.25">
      <c r="A14" s="202" t="s">
        <v>651</v>
      </c>
      <c r="B14" s="202"/>
      <c r="C14" s="202"/>
      <c r="D14" s="202"/>
      <c r="E14" s="202"/>
    </row>
    <row r="15" spans="1:5" x14ac:dyDescent="0.25">
      <c r="A15" s="69"/>
      <c r="B15" s="85"/>
      <c r="C15" s="82"/>
      <c r="D15" s="83"/>
      <c r="E15" s="83"/>
    </row>
    <row r="16" spans="1:5" x14ac:dyDescent="0.25">
      <c r="A16" s="69"/>
      <c r="B16" s="85"/>
      <c r="C16" s="82"/>
      <c r="D16" s="83"/>
      <c r="E16" s="83"/>
    </row>
    <row r="17" spans="1:5" x14ac:dyDescent="0.25">
      <c r="A17" s="69"/>
      <c r="B17" s="85"/>
      <c r="C17" s="82"/>
      <c r="D17" s="83"/>
      <c r="E17" s="83"/>
    </row>
    <row r="18" spans="1:5" x14ac:dyDescent="0.25">
      <c r="A18" s="69"/>
      <c r="B18" s="85"/>
      <c r="C18" s="82"/>
      <c r="D18" s="83"/>
      <c r="E18" s="83"/>
    </row>
    <row r="19" spans="1:5" x14ac:dyDescent="0.25">
      <c r="A19" s="69"/>
      <c r="B19" s="85"/>
      <c r="C19" s="82"/>
      <c r="D19" s="83"/>
      <c r="E19" s="83"/>
    </row>
    <row r="20" spans="1:5" x14ac:dyDescent="0.25">
      <c r="A20" s="69"/>
      <c r="B20" s="85"/>
      <c r="C20" s="82"/>
      <c r="D20" s="83"/>
      <c r="E20" s="83"/>
    </row>
    <row r="21" spans="1:5" x14ac:dyDescent="0.25">
      <c r="A21" s="69"/>
      <c r="B21" s="85"/>
      <c r="C21" s="82"/>
      <c r="D21" s="83"/>
      <c r="E21" s="83"/>
    </row>
    <row r="22" spans="1:5" x14ac:dyDescent="0.25">
      <c r="A22" s="69"/>
      <c r="B22" s="85"/>
      <c r="C22" s="82"/>
      <c r="D22" s="83"/>
      <c r="E22" s="83"/>
    </row>
    <row r="23" spans="1:5" x14ac:dyDescent="0.25">
      <c r="A23" s="69"/>
      <c r="B23" s="85"/>
      <c r="C23" s="82"/>
      <c r="D23" s="83"/>
      <c r="E23" s="83"/>
    </row>
    <row r="24" spans="1:5" x14ac:dyDescent="0.25">
      <c r="A24" s="69"/>
      <c r="B24" s="85"/>
      <c r="C24" s="82"/>
      <c r="D24" s="83"/>
      <c r="E24" s="83"/>
    </row>
    <row r="25" spans="1:5" x14ac:dyDescent="0.25">
      <c r="A25" s="69"/>
      <c r="B25" s="85"/>
      <c r="C25" s="82"/>
      <c r="D25" s="83"/>
      <c r="E25" s="83"/>
    </row>
    <row r="26" spans="1:5" x14ac:dyDescent="0.25">
      <c r="A26" s="69"/>
      <c r="B26" s="85"/>
      <c r="C26" s="82"/>
      <c r="D26" s="83"/>
      <c r="E26" s="83"/>
    </row>
    <row r="27" spans="1:5" x14ac:dyDescent="0.25">
      <c r="A27" s="69"/>
      <c r="B27" s="85"/>
      <c r="C27" s="82"/>
      <c r="D27" s="83"/>
      <c r="E27" s="83"/>
    </row>
    <row r="28" spans="1:5" x14ac:dyDescent="0.25">
      <c r="A28" s="69"/>
      <c r="B28" s="85"/>
      <c r="C28" s="82"/>
      <c r="D28" s="83"/>
      <c r="E28" s="83"/>
    </row>
    <row r="29" spans="1:5" x14ac:dyDescent="0.25">
      <c r="A29" s="69"/>
      <c r="B29" s="85"/>
      <c r="C29" s="82"/>
      <c r="D29" s="83"/>
      <c r="E29" s="83"/>
    </row>
    <row r="30" spans="1:5" x14ac:dyDescent="0.25">
      <c r="A30" s="69"/>
      <c r="B30" s="85"/>
      <c r="C30" s="82"/>
      <c r="D30" s="83"/>
      <c r="E30" s="83"/>
    </row>
    <row r="31" spans="1:5" x14ac:dyDescent="0.25">
      <c r="A31" s="9"/>
      <c r="B31" s="30"/>
      <c r="C31" s="29"/>
      <c r="D31" s="28"/>
      <c r="E31" s="28"/>
    </row>
  </sheetData>
  <protectedRanges>
    <protectedRange sqref="B13:D13 B15:D31 B10:C12" name="Rango1_1"/>
    <protectedRange sqref="B8:D9 D10:D12" name="Rango1_1_1"/>
  </protectedRanges>
  <mergeCells count="6">
    <mergeCell ref="A14:E14"/>
    <mergeCell ref="A2:E2"/>
    <mergeCell ref="A3:E3"/>
    <mergeCell ref="A4:E4"/>
    <mergeCell ref="A5:E5"/>
    <mergeCell ref="B6:C6"/>
  </mergeCells>
  <pageMargins left="1.4960629921259843" right="0.70866141732283472" top="0.74803149606299213" bottom="0.74803149606299213" header="0.31496062992125984" footer="0.31496062992125984"/>
  <pageSetup scale="85" orientation="landscape" horizontalDpi="300" verticalDpi="300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rgb="FF92D050"/>
  </sheetPr>
  <dimension ref="A1:E27"/>
  <sheetViews>
    <sheetView workbookViewId="0">
      <selection activeCell="B7" sqref="B7"/>
    </sheetView>
  </sheetViews>
  <sheetFormatPr baseColWidth="10" defaultColWidth="11.42578125" defaultRowHeight="15" x14ac:dyDescent="0.25"/>
  <cols>
    <col min="1" max="1" width="25.42578125" style="4" customWidth="1"/>
    <col min="2" max="2" width="40.140625" style="4" customWidth="1"/>
    <col min="3" max="3" width="20.85546875" style="4" customWidth="1"/>
    <col min="4" max="4" width="19.28515625" style="4" customWidth="1"/>
    <col min="5" max="5" width="19" style="4" customWidth="1"/>
    <col min="6" max="16384" width="11.42578125" style="4"/>
  </cols>
  <sheetData>
    <row r="1" spans="1:5" x14ac:dyDescent="0.25">
      <c r="A1" s="1"/>
      <c r="B1" s="1"/>
      <c r="C1" s="1"/>
      <c r="D1" s="1"/>
      <c r="E1" s="3" t="s">
        <v>2152</v>
      </c>
    </row>
    <row r="2" spans="1:5" x14ac:dyDescent="0.25">
      <c r="A2" s="193" t="s">
        <v>124</v>
      </c>
      <c r="B2" s="193"/>
      <c r="C2" s="193"/>
      <c r="D2" s="193"/>
      <c r="E2" s="193"/>
    </row>
    <row r="3" spans="1:5" ht="15.75" customHeight="1" x14ac:dyDescent="0.25">
      <c r="A3" s="193" t="s">
        <v>7</v>
      </c>
      <c r="B3" s="193"/>
      <c r="C3" s="193"/>
      <c r="D3" s="193"/>
      <c r="E3" s="193"/>
    </row>
    <row r="4" spans="1:5" x14ac:dyDescent="0.25">
      <c r="A4" s="193" t="s">
        <v>59</v>
      </c>
      <c r="B4" s="193"/>
      <c r="C4" s="193"/>
      <c r="D4" s="193"/>
      <c r="E4" s="193"/>
    </row>
    <row r="5" spans="1:5" x14ac:dyDescent="0.25">
      <c r="A5" s="195" t="s">
        <v>3</v>
      </c>
      <c r="B5" s="195"/>
      <c r="C5" s="195"/>
      <c r="D5" s="195"/>
      <c r="E5" s="195"/>
    </row>
    <row r="6" spans="1:5" x14ac:dyDescent="0.25">
      <c r="A6" s="5"/>
      <c r="B6" s="205" t="s">
        <v>2158</v>
      </c>
      <c r="C6" s="205"/>
      <c r="D6" s="205"/>
      <c r="E6" s="5"/>
    </row>
    <row r="7" spans="1:5" ht="20.25" customHeight="1" x14ac:dyDescent="0.25">
      <c r="A7" s="110" t="s">
        <v>11</v>
      </c>
      <c r="B7" s="111" t="s">
        <v>12</v>
      </c>
      <c r="C7" s="112" t="s">
        <v>13</v>
      </c>
      <c r="D7" s="112" t="s">
        <v>54</v>
      </c>
      <c r="E7" s="112" t="s">
        <v>27</v>
      </c>
    </row>
    <row r="8" spans="1:5" ht="21" customHeight="1" x14ac:dyDescent="0.25">
      <c r="A8" s="126" t="s">
        <v>637</v>
      </c>
      <c r="B8" s="126" t="s">
        <v>638</v>
      </c>
      <c r="C8" s="55">
        <v>0</v>
      </c>
      <c r="D8" s="64" t="s">
        <v>639</v>
      </c>
      <c r="E8" s="64"/>
    </row>
    <row r="9" spans="1:5" x14ac:dyDescent="0.25">
      <c r="A9" s="46"/>
      <c r="B9" s="47"/>
      <c r="C9" s="55"/>
      <c r="D9" s="64"/>
      <c r="E9" s="64"/>
    </row>
    <row r="10" spans="1:5" x14ac:dyDescent="0.25">
      <c r="A10" s="46"/>
      <c r="B10" s="47"/>
      <c r="C10" s="55"/>
      <c r="D10" s="64"/>
      <c r="E10" s="64"/>
    </row>
    <row r="11" spans="1:5" x14ac:dyDescent="0.25">
      <c r="A11" s="46"/>
      <c r="B11" s="65" t="s">
        <v>4</v>
      </c>
      <c r="C11" s="55">
        <f>SUM(C8:C10)</f>
        <v>0</v>
      </c>
      <c r="D11" s="64"/>
      <c r="E11" s="64"/>
    </row>
    <row r="12" spans="1:5" ht="29.25" customHeight="1" x14ac:dyDescent="0.25">
      <c r="A12" s="202" t="s">
        <v>651</v>
      </c>
      <c r="B12" s="202"/>
      <c r="C12" s="202"/>
      <c r="D12" s="202"/>
      <c r="E12" s="202"/>
    </row>
    <row r="13" spans="1:5" x14ac:dyDescent="0.25">
      <c r="A13" s="9"/>
      <c r="B13" s="30"/>
      <c r="C13" s="29"/>
      <c r="D13" s="28"/>
      <c r="E13" s="28"/>
    </row>
    <row r="14" spans="1:5" x14ac:dyDescent="0.25">
      <c r="A14" s="9"/>
      <c r="B14" s="30"/>
      <c r="C14" s="29"/>
      <c r="D14" s="28"/>
      <c r="E14" s="28"/>
    </row>
    <row r="15" spans="1:5" x14ac:dyDescent="0.25">
      <c r="A15" s="9"/>
      <c r="B15" s="30"/>
      <c r="C15" s="29"/>
      <c r="D15" s="28"/>
      <c r="E15" s="28"/>
    </row>
    <row r="16" spans="1:5" x14ac:dyDescent="0.25">
      <c r="A16" s="9"/>
      <c r="B16" s="30"/>
      <c r="C16" s="29"/>
      <c r="D16" s="28"/>
      <c r="E16" s="28"/>
    </row>
    <row r="17" spans="1:5" x14ac:dyDescent="0.25">
      <c r="A17" s="9"/>
      <c r="B17" s="30"/>
      <c r="C17" s="29"/>
      <c r="D17" s="28"/>
      <c r="E17" s="28"/>
    </row>
    <row r="18" spans="1:5" x14ac:dyDescent="0.25">
      <c r="A18" s="9"/>
      <c r="B18" s="30"/>
      <c r="C18" s="29"/>
      <c r="D18" s="28"/>
      <c r="E18" s="28"/>
    </row>
    <row r="19" spans="1:5" x14ac:dyDescent="0.25">
      <c r="A19" s="9"/>
      <c r="B19" s="30"/>
      <c r="C19" s="29"/>
      <c r="D19" s="28"/>
      <c r="E19" s="28"/>
    </row>
    <row r="20" spans="1:5" x14ac:dyDescent="0.25">
      <c r="A20" s="9"/>
      <c r="B20" s="30"/>
      <c r="C20" s="29"/>
      <c r="D20" s="28"/>
      <c r="E20" s="28"/>
    </row>
    <row r="21" spans="1:5" x14ac:dyDescent="0.25">
      <c r="A21" s="9"/>
      <c r="B21" s="30"/>
      <c r="C21" s="29"/>
      <c r="D21" s="28"/>
      <c r="E21" s="28"/>
    </row>
    <row r="22" spans="1:5" x14ac:dyDescent="0.25">
      <c r="A22" s="9"/>
      <c r="B22" s="30"/>
      <c r="C22" s="29"/>
      <c r="D22" s="28"/>
      <c r="E22" s="28"/>
    </row>
    <row r="23" spans="1:5" x14ac:dyDescent="0.25">
      <c r="A23" s="9"/>
      <c r="B23" s="30"/>
      <c r="C23" s="29"/>
      <c r="D23" s="28"/>
      <c r="E23" s="28"/>
    </row>
    <row r="24" spans="1:5" x14ac:dyDescent="0.25">
      <c r="A24" s="9"/>
      <c r="B24" s="30"/>
      <c r="C24" s="29"/>
      <c r="D24" s="28"/>
      <c r="E24" s="28"/>
    </row>
    <row r="25" spans="1:5" x14ac:dyDescent="0.25">
      <c r="A25" s="9"/>
      <c r="B25" s="30"/>
      <c r="C25" s="29"/>
      <c r="D25" s="28"/>
      <c r="E25" s="28"/>
    </row>
    <row r="26" spans="1:5" x14ac:dyDescent="0.25">
      <c r="A26" s="9"/>
      <c r="B26" s="30"/>
      <c r="C26" s="29"/>
      <c r="D26" s="28"/>
      <c r="E26" s="28"/>
    </row>
    <row r="27" spans="1:5" x14ac:dyDescent="0.25">
      <c r="A27" s="14"/>
      <c r="B27" s="206"/>
      <c r="C27" s="206"/>
      <c r="D27" s="207"/>
      <c r="E27" s="207"/>
    </row>
  </sheetData>
  <protectedRanges>
    <protectedRange sqref="B13:D26" name="Rango1_1"/>
    <protectedRange sqref="B8:D11" name="Rango1_1_1"/>
  </protectedRanges>
  <mergeCells count="7">
    <mergeCell ref="B27:E27"/>
    <mergeCell ref="A12:E12"/>
    <mergeCell ref="A2:E2"/>
    <mergeCell ref="A3:E3"/>
    <mergeCell ref="A4:E4"/>
    <mergeCell ref="A5:E5"/>
    <mergeCell ref="B6:D6"/>
  </mergeCells>
  <pageMargins left="0.70866141732283472" right="0.70866141732283472" top="0.74803149606299213" bottom="0.74803149606299213" header="0.31496062992125984" footer="0.31496062992125984"/>
  <pageSetup scale="90" orientation="landscape" horizontalDpi="300" verticalDpi="300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rgb="FF92D050"/>
  </sheetPr>
  <dimension ref="A1:G138"/>
  <sheetViews>
    <sheetView zoomScale="160" zoomScaleNormal="160" workbookViewId="0">
      <selection activeCell="H10" sqref="H10"/>
    </sheetView>
  </sheetViews>
  <sheetFormatPr baseColWidth="10" defaultColWidth="11.42578125" defaultRowHeight="15" x14ac:dyDescent="0.25"/>
  <cols>
    <col min="1" max="1" width="17" style="4" customWidth="1"/>
    <col min="2" max="2" width="37.5703125" style="4" customWidth="1"/>
    <col min="3" max="3" width="18.7109375" style="4" customWidth="1"/>
    <col min="4" max="4" width="18.42578125" style="137" customWidth="1"/>
    <col min="5" max="5" width="19.7109375" style="4" customWidth="1"/>
    <col min="6" max="6" width="13.140625" style="4" bestFit="1" customWidth="1"/>
    <col min="7" max="16384" width="11.42578125" style="4"/>
  </cols>
  <sheetData>
    <row r="1" spans="1:7" x14ac:dyDescent="0.25">
      <c r="A1" s="1"/>
      <c r="B1" s="1"/>
      <c r="C1" s="1"/>
      <c r="D1" s="22"/>
      <c r="E1" s="3" t="s">
        <v>2153</v>
      </c>
    </row>
    <row r="2" spans="1:7" x14ac:dyDescent="0.25">
      <c r="A2" s="193" t="s">
        <v>124</v>
      </c>
      <c r="B2" s="193"/>
      <c r="C2" s="193"/>
      <c r="D2" s="193"/>
      <c r="E2" s="193"/>
      <c r="F2" s="193"/>
    </row>
    <row r="3" spans="1:7" ht="15.75" customHeight="1" x14ac:dyDescent="0.25">
      <c r="A3" s="193" t="s">
        <v>7</v>
      </c>
      <c r="B3" s="193"/>
      <c r="C3" s="193"/>
      <c r="D3" s="193"/>
      <c r="E3" s="193"/>
      <c r="F3" s="116"/>
    </row>
    <row r="4" spans="1:7" x14ac:dyDescent="0.25">
      <c r="A4" s="193" t="s">
        <v>59</v>
      </c>
      <c r="B4" s="193"/>
      <c r="C4" s="193"/>
      <c r="D4" s="193"/>
      <c r="E4" s="193"/>
    </row>
    <row r="5" spans="1:7" x14ac:dyDescent="0.25">
      <c r="A5" s="195" t="s">
        <v>60</v>
      </c>
      <c r="B5" s="195"/>
      <c r="C5" s="195"/>
      <c r="D5" s="195"/>
      <c r="E5" s="195"/>
    </row>
    <row r="6" spans="1:7" x14ac:dyDescent="0.25">
      <c r="A6" s="179"/>
      <c r="B6" s="195" t="s">
        <v>2158</v>
      </c>
      <c r="C6" s="195"/>
      <c r="D6" s="195"/>
      <c r="E6" s="179"/>
    </row>
    <row r="7" spans="1:7" x14ac:dyDescent="0.25">
      <c r="A7" s="109"/>
      <c r="B7" s="109"/>
      <c r="C7" s="196"/>
      <c r="D7" s="196"/>
      <c r="E7" s="196"/>
    </row>
    <row r="8" spans="1:7" ht="24.75" customHeight="1" x14ac:dyDescent="0.25">
      <c r="A8" s="208" t="s">
        <v>61</v>
      </c>
      <c r="B8" s="208"/>
      <c r="C8" s="208"/>
      <c r="D8" s="208"/>
      <c r="E8" s="208"/>
    </row>
    <row r="9" spans="1:7" ht="22.5" customHeight="1" x14ac:dyDescent="0.25">
      <c r="A9" s="110" t="s">
        <v>11</v>
      </c>
      <c r="B9" s="111" t="s">
        <v>12</v>
      </c>
      <c r="C9" s="112" t="s">
        <v>14</v>
      </c>
      <c r="D9" s="173" t="s">
        <v>62</v>
      </c>
      <c r="E9" s="112" t="s">
        <v>63</v>
      </c>
    </row>
    <row r="10" spans="1:7" x14ac:dyDescent="0.25">
      <c r="A10" s="152" t="s">
        <v>640</v>
      </c>
      <c r="B10" s="130" t="s">
        <v>641</v>
      </c>
      <c r="C10" s="151">
        <f>C119</f>
        <v>48353977.700000003</v>
      </c>
      <c r="D10" s="64"/>
      <c r="E10" s="64"/>
      <c r="G10" s="137"/>
    </row>
    <row r="11" spans="1:7" ht="26.25" x14ac:dyDescent="0.25">
      <c r="A11" s="154" t="s">
        <v>1756</v>
      </c>
      <c r="B11" s="159" t="s">
        <v>1989</v>
      </c>
      <c r="C11" s="158">
        <f>C12+C14+C17+C21+C24+C29</f>
        <v>16888917.169999998</v>
      </c>
      <c r="D11" s="175">
        <f>(C11/C10)*100</f>
        <v>34.927668773772865</v>
      </c>
      <c r="E11" s="131" t="s">
        <v>642</v>
      </c>
      <c r="G11" s="137"/>
    </row>
    <row r="12" spans="1:7" ht="26.25" x14ac:dyDescent="0.25">
      <c r="A12" s="154" t="s">
        <v>1757</v>
      </c>
      <c r="B12" s="171" t="s">
        <v>1758</v>
      </c>
      <c r="C12" s="74">
        <f>C13</f>
        <v>7666384.29</v>
      </c>
      <c r="D12" s="64"/>
      <c r="E12" s="64"/>
    </row>
    <row r="13" spans="1:7" ht="26.25" x14ac:dyDescent="0.25">
      <c r="A13" s="154" t="s">
        <v>1759</v>
      </c>
      <c r="B13" s="154" t="s">
        <v>1760</v>
      </c>
      <c r="C13" s="55">
        <v>7666384.29</v>
      </c>
      <c r="D13" s="64"/>
      <c r="E13" s="64"/>
    </row>
    <row r="14" spans="1:7" ht="26.25" x14ac:dyDescent="0.25">
      <c r="A14" s="154" t="s">
        <v>1761</v>
      </c>
      <c r="B14" s="171" t="s">
        <v>1762</v>
      </c>
      <c r="C14" s="74">
        <f>SUM(C15:C16)</f>
        <v>2369671.23</v>
      </c>
      <c r="D14" s="64"/>
      <c r="E14" s="64"/>
    </row>
    <row r="15" spans="1:7" ht="26.25" x14ac:dyDescent="0.25">
      <c r="A15" s="154" t="s">
        <v>1763</v>
      </c>
      <c r="B15" s="154" t="s">
        <v>1764</v>
      </c>
      <c r="C15" s="55">
        <v>1578773.15</v>
      </c>
      <c r="D15" s="64"/>
      <c r="E15" s="64"/>
    </row>
    <row r="16" spans="1:7" ht="26.25" x14ac:dyDescent="0.25">
      <c r="A16" s="154" t="s">
        <v>1765</v>
      </c>
      <c r="B16" s="154" t="s">
        <v>1766</v>
      </c>
      <c r="C16" s="55">
        <v>790898.08</v>
      </c>
      <c r="D16" s="64"/>
      <c r="E16" s="64"/>
    </row>
    <row r="17" spans="1:5" ht="26.25" x14ac:dyDescent="0.25">
      <c r="A17" s="154" t="s">
        <v>1767</v>
      </c>
      <c r="B17" s="171" t="s">
        <v>1768</v>
      </c>
      <c r="C17" s="74">
        <f>SUM(C18:C20)</f>
        <v>40756.770000000004</v>
      </c>
      <c r="D17" s="64"/>
      <c r="E17" s="64"/>
    </row>
    <row r="18" spans="1:5" ht="26.25" x14ac:dyDescent="0.25">
      <c r="A18" s="154" t="s">
        <v>1769</v>
      </c>
      <c r="B18" s="154" t="s">
        <v>1770</v>
      </c>
      <c r="C18" s="55">
        <v>0</v>
      </c>
      <c r="D18" s="64"/>
      <c r="E18" s="64"/>
    </row>
    <row r="19" spans="1:5" ht="26.25" x14ac:dyDescent="0.25">
      <c r="A19" s="154" t="s">
        <v>1771</v>
      </c>
      <c r="B19" s="154" t="s">
        <v>1772</v>
      </c>
      <c r="C19" s="55">
        <f>8281.76+24845.29</f>
        <v>33127.050000000003</v>
      </c>
      <c r="D19" s="64"/>
      <c r="E19" s="64"/>
    </row>
    <row r="20" spans="1:5" ht="26.25" x14ac:dyDescent="0.25">
      <c r="A20" s="157" t="s">
        <v>2067</v>
      </c>
      <c r="B20" s="154" t="s">
        <v>2066</v>
      </c>
      <c r="C20" s="55">
        <v>7629.72</v>
      </c>
      <c r="D20" s="64"/>
      <c r="E20" s="64"/>
    </row>
    <row r="21" spans="1:5" ht="26.25" x14ac:dyDescent="0.25">
      <c r="A21" s="154" t="s">
        <v>1773</v>
      </c>
      <c r="B21" s="171" t="s">
        <v>1774</v>
      </c>
      <c r="C21" s="74">
        <f>SUM(C22:C23)</f>
        <v>1497108.79</v>
      </c>
      <c r="D21" s="64"/>
      <c r="E21" s="64"/>
    </row>
    <row r="22" spans="1:5" ht="26.25" x14ac:dyDescent="0.25">
      <c r="A22" s="154" t="s">
        <v>1775</v>
      </c>
      <c r="B22" s="154" t="s">
        <v>1776</v>
      </c>
      <c r="C22" s="55">
        <v>1497108.79</v>
      </c>
      <c r="D22" s="64"/>
      <c r="E22" s="64"/>
    </row>
    <row r="23" spans="1:5" ht="26.25" x14ac:dyDescent="0.25">
      <c r="A23" s="154" t="s">
        <v>1777</v>
      </c>
      <c r="B23" s="154" t="s">
        <v>1778</v>
      </c>
      <c r="C23" s="55">
        <v>0</v>
      </c>
      <c r="D23" s="64"/>
      <c r="E23" s="64"/>
    </row>
    <row r="24" spans="1:5" ht="26.25" x14ac:dyDescent="0.25">
      <c r="A24" s="154" t="s">
        <v>1779</v>
      </c>
      <c r="B24" s="171" t="s">
        <v>1780</v>
      </c>
      <c r="C24" s="74">
        <f>SUM(C25:C28)</f>
        <v>5310855.2300000004</v>
      </c>
      <c r="D24" s="64"/>
      <c r="E24" s="64"/>
    </row>
    <row r="25" spans="1:5" ht="26.25" x14ac:dyDescent="0.25">
      <c r="A25" s="154" t="s">
        <v>1990</v>
      </c>
      <c r="B25" s="154" t="s">
        <v>1991</v>
      </c>
      <c r="C25" s="55">
        <v>511432.71</v>
      </c>
      <c r="D25" s="64"/>
      <c r="E25" s="64"/>
    </row>
    <row r="26" spans="1:5" ht="26.25" x14ac:dyDescent="0.25">
      <c r="A26" s="154" t="s">
        <v>1781</v>
      </c>
      <c r="B26" s="154" t="s">
        <v>1782</v>
      </c>
      <c r="C26" s="55">
        <v>1178423.5900000001</v>
      </c>
      <c r="D26" s="64"/>
      <c r="E26" s="64"/>
    </row>
    <row r="27" spans="1:5" ht="26.25" x14ac:dyDescent="0.25">
      <c r="A27" s="154" t="s">
        <v>1783</v>
      </c>
      <c r="B27" s="154" t="s">
        <v>2065</v>
      </c>
      <c r="C27" s="55">
        <v>3620998.93</v>
      </c>
      <c r="D27" s="64"/>
      <c r="E27" s="64"/>
    </row>
    <row r="28" spans="1:5" ht="26.25" x14ac:dyDescent="0.25">
      <c r="A28" s="154" t="s">
        <v>1783</v>
      </c>
      <c r="B28" s="154" t="s">
        <v>2019</v>
      </c>
      <c r="C28" s="55">
        <v>0</v>
      </c>
      <c r="D28" s="64"/>
      <c r="E28" s="64"/>
    </row>
    <row r="29" spans="1:5" ht="26.25" x14ac:dyDescent="0.25">
      <c r="A29" s="154" t="s">
        <v>1784</v>
      </c>
      <c r="B29" s="171" t="s">
        <v>1785</v>
      </c>
      <c r="C29" s="74">
        <f>SUM(C30:C31)</f>
        <v>4140.8599999999997</v>
      </c>
      <c r="D29" s="64"/>
      <c r="E29" s="64"/>
    </row>
    <row r="30" spans="1:5" ht="26.25" x14ac:dyDescent="0.25">
      <c r="A30" s="154" t="s">
        <v>1786</v>
      </c>
      <c r="B30" s="154" t="s">
        <v>1787</v>
      </c>
      <c r="C30" s="55">
        <v>4140.8599999999997</v>
      </c>
      <c r="D30" s="64"/>
      <c r="E30" s="64"/>
    </row>
    <row r="31" spans="1:5" ht="26.25" x14ac:dyDescent="0.25">
      <c r="A31" s="154" t="s">
        <v>1788</v>
      </c>
      <c r="B31" s="154" t="s">
        <v>1789</v>
      </c>
      <c r="C31" s="55">
        <v>0</v>
      </c>
      <c r="D31" s="64"/>
      <c r="E31" s="64"/>
    </row>
    <row r="32" spans="1:5" ht="26.25" x14ac:dyDescent="0.25">
      <c r="A32" s="154" t="s">
        <v>1790</v>
      </c>
      <c r="B32" s="159" t="s">
        <v>1992</v>
      </c>
      <c r="C32" s="158">
        <f>C33+C39+C43+C49+C52+C54+C56</f>
        <v>336083.98</v>
      </c>
      <c r="D32" s="175">
        <f>(C32/C10)*100</f>
        <v>0.69504929270792948</v>
      </c>
      <c r="E32" s="150" t="s">
        <v>1923</v>
      </c>
    </row>
    <row r="33" spans="1:5" ht="26.25" x14ac:dyDescent="0.25">
      <c r="A33" s="154" t="s">
        <v>1791</v>
      </c>
      <c r="B33" s="171" t="s">
        <v>1792</v>
      </c>
      <c r="C33" s="74">
        <f>SUM(C34:C38)</f>
        <v>538.5</v>
      </c>
      <c r="D33" s="64"/>
      <c r="E33" s="64"/>
    </row>
    <row r="34" spans="1:5" ht="26.25" x14ac:dyDescent="0.25">
      <c r="A34" s="154" t="s">
        <v>1793</v>
      </c>
      <c r="B34" s="154" t="s">
        <v>1794</v>
      </c>
      <c r="C34" s="55">
        <v>538.5</v>
      </c>
      <c r="D34" s="64"/>
      <c r="E34" s="64"/>
    </row>
    <row r="35" spans="1:5" ht="26.25" x14ac:dyDescent="0.25">
      <c r="A35" s="154" t="s">
        <v>1795</v>
      </c>
      <c r="B35" s="154" t="s">
        <v>1796</v>
      </c>
      <c r="C35" s="55">
        <v>0</v>
      </c>
      <c r="D35" s="64"/>
      <c r="E35" s="64"/>
    </row>
    <row r="36" spans="1:5" ht="26.25" x14ac:dyDescent="0.25">
      <c r="A36" s="154" t="s">
        <v>1797</v>
      </c>
      <c r="B36" s="154" t="s">
        <v>1798</v>
      </c>
      <c r="C36" s="55">
        <v>0</v>
      </c>
      <c r="D36" s="64"/>
      <c r="E36" s="64"/>
    </row>
    <row r="37" spans="1:5" ht="26.25" x14ac:dyDescent="0.25">
      <c r="A37" s="154" t="s">
        <v>1799</v>
      </c>
      <c r="B37" s="154" t="s">
        <v>1800</v>
      </c>
      <c r="C37" s="55">
        <v>0</v>
      </c>
      <c r="D37" s="64"/>
      <c r="E37" s="64"/>
    </row>
    <row r="38" spans="1:5" ht="26.25" x14ac:dyDescent="0.25">
      <c r="A38" s="154" t="s">
        <v>1799</v>
      </c>
      <c r="B38" s="154" t="s">
        <v>2068</v>
      </c>
      <c r="C38" s="55">
        <v>0</v>
      </c>
      <c r="D38" s="64"/>
      <c r="E38" s="64"/>
    </row>
    <row r="39" spans="1:5" ht="26.25" x14ac:dyDescent="0.25">
      <c r="A39" s="154" t="s">
        <v>1801</v>
      </c>
      <c r="B39" s="171" t="s">
        <v>1802</v>
      </c>
      <c r="C39" s="74">
        <f>SUM(C40:C42)</f>
        <v>130921.14</v>
      </c>
      <c r="D39" s="64"/>
      <c r="E39" s="64"/>
    </row>
    <row r="40" spans="1:5" ht="26.25" x14ac:dyDescent="0.25">
      <c r="A40" s="154" t="s">
        <v>1803</v>
      </c>
      <c r="B40" s="154" t="s">
        <v>1804</v>
      </c>
      <c r="C40" s="55">
        <v>0</v>
      </c>
      <c r="D40" s="64"/>
      <c r="E40" s="64"/>
    </row>
    <row r="41" spans="1:5" ht="26.25" x14ac:dyDescent="0.25">
      <c r="A41" s="154" t="s">
        <v>1805</v>
      </c>
      <c r="B41" s="154" t="s">
        <v>1806</v>
      </c>
      <c r="C41" s="55">
        <v>99334.26</v>
      </c>
      <c r="D41" s="64"/>
      <c r="E41" s="64"/>
    </row>
    <row r="42" spans="1:5" ht="26.25" x14ac:dyDescent="0.25">
      <c r="A42" s="154" t="s">
        <v>1807</v>
      </c>
      <c r="B42" s="154" t="s">
        <v>1808</v>
      </c>
      <c r="C42" s="55">
        <v>31586.880000000001</v>
      </c>
      <c r="D42" s="64"/>
      <c r="E42" s="64"/>
    </row>
    <row r="43" spans="1:5" ht="26.25" x14ac:dyDescent="0.25">
      <c r="A43" s="154" t="s">
        <v>1809</v>
      </c>
      <c r="B43" s="171" t="s">
        <v>1810</v>
      </c>
      <c r="C43" s="74">
        <f>SUM(C44:C48)</f>
        <v>62470.99</v>
      </c>
      <c r="D43" s="64"/>
      <c r="E43" s="64"/>
    </row>
    <row r="44" spans="1:5" ht="26.25" x14ac:dyDescent="0.25">
      <c r="A44" s="154" t="s">
        <v>1811</v>
      </c>
      <c r="B44" s="154" t="s">
        <v>1812</v>
      </c>
      <c r="C44" s="55">
        <v>0</v>
      </c>
      <c r="D44" s="64"/>
      <c r="E44" s="64"/>
    </row>
    <row r="45" spans="1:5" ht="26.25" x14ac:dyDescent="0.25">
      <c r="A45" s="157" t="s">
        <v>2070</v>
      </c>
      <c r="B45" s="154" t="s">
        <v>2069</v>
      </c>
      <c r="C45" s="55">
        <v>0</v>
      </c>
      <c r="D45" s="64"/>
      <c r="E45" s="64"/>
    </row>
    <row r="46" spans="1:5" ht="26.25" x14ac:dyDescent="0.25">
      <c r="A46" s="154" t="s">
        <v>1813</v>
      </c>
      <c r="B46" s="154" t="s">
        <v>1814</v>
      </c>
      <c r="C46" s="55">
        <v>0</v>
      </c>
      <c r="D46" s="64"/>
      <c r="E46" s="64"/>
    </row>
    <row r="47" spans="1:5" ht="26.25" x14ac:dyDescent="0.25">
      <c r="A47" s="154" t="s">
        <v>1815</v>
      </c>
      <c r="B47" s="154" t="s">
        <v>2071</v>
      </c>
      <c r="C47" s="55">
        <v>62470.99</v>
      </c>
      <c r="D47" s="64"/>
      <c r="E47" s="64"/>
    </row>
    <row r="48" spans="1:5" ht="26.25" x14ac:dyDescent="0.25">
      <c r="A48" s="157" t="s">
        <v>2072</v>
      </c>
      <c r="B48" s="154" t="s">
        <v>2013</v>
      </c>
      <c r="C48" s="55">
        <v>0</v>
      </c>
      <c r="D48" s="64"/>
      <c r="E48" s="64"/>
    </row>
    <row r="49" spans="1:5" ht="26.25" x14ac:dyDescent="0.25">
      <c r="A49" s="154" t="s">
        <v>1816</v>
      </c>
      <c r="B49" s="171" t="s">
        <v>1817</v>
      </c>
      <c r="C49" s="74">
        <f>SUM(C50:C51)</f>
        <v>0</v>
      </c>
      <c r="D49" s="64"/>
      <c r="E49" s="64"/>
    </row>
    <row r="50" spans="1:5" ht="26.25" x14ac:dyDescent="0.25">
      <c r="A50" s="154" t="s">
        <v>1818</v>
      </c>
      <c r="B50" s="154" t="s">
        <v>1819</v>
      </c>
      <c r="C50" s="55">
        <v>0</v>
      </c>
      <c r="D50" s="64"/>
      <c r="E50" s="64"/>
    </row>
    <row r="51" spans="1:5" ht="26.25" x14ac:dyDescent="0.25">
      <c r="A51" s="157" t="s">
        <v>2119</v>
      </c>
      <c r="B51" s="154" t="s">
        <v>2120</v>
      </c>
      <c r="C51" s="55">
        <v>0</v>
      </c>
      <c r="D51" s="64"/>
      <c r="E51" s="64"/>
    </row>
    <row r="52" spans="1:5" ht="26.25" x14ac:dyDescent="0.25">
      <c r="A52" s="154" t="s">
        <v>1820</v>
      </c>
      <c r="B52" s="171" t="s">
        <v>1821</v>
      </c>
      <c r="C52" s="74">
        <f>SUM(C53)</f>
        <v>142153.35</v>
      </c>
      <c r="D52" s="64"/>
      <c r="E52" s="64"/>
    </row>
    <row r="53" spans="1:5" ht="26.25" x14ac:dyDescent="0.25">
      <c r="A53" s="154" t="s">
        <v>1822</v>
      </c>
      <c r="B53" s="154" t="s">
        <v>1823</v>
      </c>
      <c r="C53" s="55">
        <v>142153.35</v>
      </c>
      <c r="D53" s="64"/>
      <c r="E53" s="64"/>
    </row>
    <row r="54" spans="1:5" ht="26.25" x14ac:dyDescent="0.25">
      <c r="A54" s="154" t="s">
        <v>1824</v>
      </c>
      <c r="B54" s="171" t="s">
        <v>1825</v>
      </c>
      <c r="C54" s="74">
        <f>SUM(C55)</f>
        <v>0</v>
      </c>
      <c r="D54" s="64"/>
      <c r="E54" s="64"/>
    </row>
    <row r="55" spans="1:5" ht="26.25" x14ac:dyDescent="0.25">
      <c r="A55" s="154" t="s">
        <v>1826</v>
      </c>
      <c r="B55" s="154" t="s">
        <v>1827</v>
      </c>
      <c r="C55" s="55">
        <v>0</v>
      </c>
      <c r="D55" s="64"/>
      <c r="E55" s="64"/>
    </row>
    <row r="56" spans="1:5" ht="26.25" x14ac:dyDescent="0.25">
      <c r="A56" s="154" t="s">
        <v>1828</v>
      </c>
      <c r="B56" s="171" t="s">
        <v>1829</v>
      </c>
      <c r="C56" s="74">
        <f>SUM(C57:C62)</f>
        <v>0</v>
      </c>
      <c r="D56" s="64"/>
      <c r="E56" s="64"/>
    </row>
    <row r="57" spans="1:5" ht="26.25" x14ac:dyDescent="0.25">
      <c r="A57" s="154" t="s">
        <v>1830</v>
      </c>
      <c r="B57" s="154" t="s">
        <v>1831</v>
      </c>
      <c r="C57" s="55">
        <v>0</v>
      </c>
      <c r="D57" s="64"/>
      <c r="E57" s="64"/>
    </row>
    <row r="58" spans="1:5" ht="26.25" x14ac:dyDescent="0.25">
      <c r="A58" s="154" t="s">
        <v>1832</v>
      </c>
      <c r="B58" s="154" t="s">
        <v>1833</v>
      </c>
      <c r="C58" s="55">
        <v>0</v>
      </c>
      <c r="D58" s="64"/>
      <c r="E58" s="64"/>
    </row>
    <row r="59" spans="1:5" ht="26.25" x14ac:dyDescent="0.25">
      <c r="A59" s="157" t="s">
        <v>2037</v>
      </c>
      <c r="B59" s="154" t="s">
        <v>1834</v>
      </c>
      <c r="C59" s="55">
        <v>0</v>
      </c>
      <c r="D59" s="64"/>
      <c r="E59" s="64"/>
    </row>
    <row r="60" spans="1:5" ht="26.25" x14ac:dyDescent="0.25">
      <c r="A60" s="154" t="s">
        <v>1835</v>
      </c>
      <c r="B60" s="154" t="s">
        <v>1836</v>
      </c>
      <c r="C60" s="55">
        <v>0</v>
      </c>
      <c r="D60" s="64"/>
      <c r="E60" s="64"/>
    </row>
    <row r="61" spans="1:5" ht="26.25" x14ac:dyDescent="0.25">
      <c r="A61" s="154" t="s">
        <v>1835</v>
      </c>
      <c r="B61" s="154" t="s">
        <v>2073</v>
      </c>
      <c r="C61" s="55">
        <v>0</v>
      </c>
      <c r="D61" s="64"/>
      <c r="E61" s="64"/>
    </row>
    <row r="62" spans="1:5" ht="26.25" x14ac:dyDescent="0.25">
      <c r="A62" s="157" t="s">
        <v>2037</v>
      </c>
      <c r="B62" s="154" t="s">
        <v>2038</v>
      </c>
      <c r="C62" s="55">
        <v>0</v>
      </c>
      <c r="D62" s="64"/>
      <c r="E62" s="64"/>
    </row>
    <row r="63" spans="1:5" ht="34.5" x14ac:dyDescent="0.25">
      <c r="A63" s="154" t="s">
        <v>1837</v>
      </c>
      <c r="B63" s="159" t="s">
        <v>1993</v>
      </c>
      <c r="C63" s="158">
        <f>C64+C71+C76+C85+C89+C100+C105+C108+C96</f>
        <v>606040.26</v>
      </c>
      <c r="D63" s="175">
        <f>(C63/C10)*100</f>
        <v>1.2533410669128882</v>
      </c>
      <c r="E63" s="149" t="s">
        <v>643</v>
      </c>
    </row>
    <row r="64" spans="1:5" ht="26.25" x14ac:dyDescent="0.25">
      <c r="A64" s="154" t="s">
        <v>1838</v>
      </c>
      <c r="B64" s="171" t="s">
        <v>1839</v>
      </c>
      <c r="C64" s="74">
        <f>SUM(C65:C70)</f>
        <v>229475.56</v>
      </c>
      <c r="D64" s="64"/>
      <c r="E64" s="64"/>
    </row>
    <row r="65" spans="1:5" ht="26.25" x14ac:dyDescent="0.25">
      <c r="A65" s="154" t="s">
        <v>1840</v>
      </c>
      <c r="B65" s="154" t="s">
        <v>1841</v>
      </c>
      <c r="C65" s="55">
        <v>66020</v>
      </c>
      <c r="D65" s="64"/>
      <c r="E65" s="64"/>
    </row>
    <row r="66" spans="1:5" ht="26.25" x14ac:dyDescent="0.25">
      <c r="A66" s="154" t="s">
        <v>1842</v>
      </c>
      <c r="B66" s="154" t="s">
        <v>1843</v>
      </c>
      <c r="C66" s="55">
        <v>0</v>
      </c>
      <c r="D66" s="64"/>
      <c r="E66" s="64"/>
    </row>
    <row r="67" spans="1:5" ht="26.25" x14ac:dyDescent="0.25">
      <c r="A67" s="154" t="s">
        <v>1844</v>
      </c>
      <c r="B67" s="154" t="s">
        <v>1845</v>
      </c>
      <c r="C67" s="55">
        <v>49141.07</v>
      </c>
      <c r="D67" s="64"/>
      <c r="E67" s="64"/>
    </row>
    <row r="68" spans="1:5" ht="26.25" x14ac:dyDescent="0.25">
      <c r="A68" s="154" t="s">
        <v>1846</v>
      </c>
      <c r="B68" s="154" t="s">
        <v>1847</v>
      </c>
      <c r="C68" s="55">
        <v>114314.49</v>
      </c>
      <c r="D68" s="175"/>
      <c r="E68" s="149"/>
    </row>
    <row r="69" spans="1:5" ht="26.25" x14ac:dyDescent="0.25">
      <c r="A69" s="154" t="s">
        <v>1848</v>
      </c>
      <c r="B69" s="154" t="s">
        <v>1849</v>
      </c>
      <c r="C69" s="55">
        <v>0</v>
      </c>
      <c r="D69" s="175"/>
      <c r="E69" s="149"/>
    </row>
    <row r="70" spans="1:5" ht="26.25" x14ac:dyDescent="0.25">
      <c r="A70" s="157" t="s">
        <v>2074</v>
      </c>
      <c r="B70" s="154" t="s">
        <v>2075</v>
      </c>
      <c r="C70" s="55">
        <v>0</v>
      </c>
      <c r="D70" s="175"/>
      <c r="E70" s="149"/>
    </row>
    <row r="71" spans="1:5" ht="26.25" x14ac:dyDescent="0.25">
      <c r="A71" s="154" t="s">
        <v>1850</v>
      </c>
      <c r="B71" s="171" t="s">
        <v>1851</v>
      </c>
      <c r="C71" s="74">
        <f>SUM(C72:C75)</f>
        <v>0</v>
      </c>
      <c r="D71" s="64"/>
      <c r="E71" s="64"/>
    </row>
    <row r="72" spans="1:5" ht="26.25" x14ac:dyDescent="0.25">
      <c r="A72" s="154" t="s">
        <v>1852</v>
      </c>
      <c r="B72" s="154" t="s">
        <v>1853</v>
      </c>
      <c r="C72" s="55">
        <v>0</v>
      </c>
      <c r="D72" s="64"/>
      <c r="E72" s="64"/>
    </row>
    <row r="73" spans="1:5" ht="26.25" x14ac:dyDescent="0.25">
      <c r="A73" s="154" t="s">
        <v>1854</v>
      </c>
      <c r="B73" s="154" t="s">
        <v>1855</v>
      </c>
      <c r="C73" s="55">
        <v>0</v>
      </c>
      <c r="D73" s="64"/>
      <c r="E73" s="64"/>
    </row>
    <row r="74" spans="1:5" ht="26.25" x14ac:dyDescent="0.25">
      <c r="A74" s="157" t="s">
        <v>2079</v>
      </c>
      <c r="B74" s="154" t="s">
        <v>2080</v>
      </c>
      <c r="C74" s="55">
        <v>0</v>
      </c>
      <c r="D74" s="64"/>
      <c r="E74" s="64"/>
    </row>
    <row r="75" spans="1:5" ht="26.25" x14ac:dyDescent="0.25">
      <c r="A75" s="157" t="s">
        <v>2081</v>
      </c>
      <c r="B75" s="154" t="s">
        <v>2082</v>
      </c>
      <c r="C75" s="55">
        <v>0</v>
      </c>
      <c r="D75" s="64"/>
      <c r="E75" s="64"/>
    </row>
    <row r="76" spans="1:5" ht="26.25" x14ac:dyDescent="0.25">
      <c r="A76" s="154" t="s">
        <v>1856</v>
      </c>
      <c r="B76" s="171" t="s">
        <v>1857</v>
      </c>
      <c r="C76" s="74">
        <f>SUM(C77:C84)</f>
        <v>1000</v>
      </c>
      <c r="D76" s="64"/>
      <c r="E76" s="64"/>
    </row>
    <row r="77" spans="1:5" ht="26.25" x14ac:dyDescent="0.25">
      <c r="A77" s="154" t="s">
        <v>1858</v>
      </c>
      <c r="B77" s="154" t="s">
        <v>1859</v>
      </c>
      <c r="C77" s="55">
        <v>1000</v>
      </c>
      <c r="D77" s="64"/>
      <c r="E77" s="64"/>
    </row>
    <row r="78" spans="1:5" ht="26.25" x14ac:dyDescent="0.25">
      <c r="A78" s="154" t="s">
        <v>1860</v>
      </c>
      <c r="B78" s="154" t="s">
        <v>1861</v>
      </c>
      <c r="C78" s="55">
        <v>0</v>
      </c>
      <c r="D78" s="64"/>
      <c r="E78" s="64"/>
    </row>
    <row r="79" spans="1:5" ht="26.25" x14ac:dyDescent="0.25">
      <c r="A79" s="157" t="s">
        <v>2020</v>
      </c>
      <c r="B79" s="154" t="s">
        <v>2021</v>
      </c>
      <c r="C79" s="55">
        <v>0</v>
      </c>
      <c r="D79" s="64"/>
      <c r="E79" s="64"/>
    </row>
    <row r="80" spans="1:5" ht="26.25" x14ac:dyDescent="0.25">
      <c r="A80" s="154" t="s">
        <v>1862</v>
      </c>
      <c r="B80" s="154" t="s">
        <v>1863</v>
      </c>
      <c r="C80" s="55">
        <v>0</v>
      </c>
      <c r="D80" s="64"/>
      <c r="E80" s="64"/>
    </row>
    <row r="81" spans="1:5" ht="26.25" x14ac:dyDescent="0.25">
      <c r="A81" s="154" t="s">
        <v>1864</v>
      </c>
      <c r="B81" s="154" t="s">
        <v>1865</v>
      </c>
      <c r="C81" s="55">
        <v>0</v>
      </c>
      <c r="D81" s="64"/>
      <c r="E81" s="64"/>
    </row>
    <row r="82" spans="1:5" ht="26.25" x14ac:dyDescent="0.25">
      <c r="A82" s="154" t="s">
        <v>1866</v>
      </c>
      <c r="B82" s="154" t="s">
        <v>1867</v>
      </c>
      <c r="C82" s="55">
        <v>0</v>
      </c>
      <c r="D82" s="64"/>
      <c r="E82" s="64"/>
    </row>
    <row r="83" spans="1:5" ht="26.25" x14ac:dyDescent="0.25">
      <c r="A83" s="157" t="s">
        <v>2022</v>
      </c>
      <c r="B83" s="154" t="s">
        <v>2023</v>
      </c>
      <c r="C83" s="55">
        <v>0</v>
      </c>
      <c r="D83" s="64"/>
      <c r="E83" s="64"/>
    </row>
    <row r="84" spans="1:5" ht="26.25" x14ac:dyDescent="0.25">
      <c r="A84" s="154" t="s">
        <v>1868</v>
      </c>
      <c r="B84" s="154" t="s">
        <v>1869</v>
      </c>
      <c r="C84" s="55">
        <v>0</v>
      </c>
      <c r="D84" s="64"/>
      <c r="E84" s="64"/>
    </row>
    <row r="85" spans="1:5" ht="26.25" x14ac:dyDescent="0.25">
      <c r="A85" s="154" t="s">
        <v>1870</v>
      </c>
      <c r="B85" s="171" t="s">
        <v>1871</v>
      </c>
      <c r="C85" s="74">
        <f>SUM(C86:C88)</f>
        <v>12669</v>
      </c>
      <c r="D85" s="64"/>
      <c r="E85" s="64"/>
    </row>
    <row r="86" spans="1:5" ht="26.25" x14ac:dyDescent="0.25">
      <c r="A86" s="154" t="s">
        <v>1872</v>
      </c>
      <c r="B86" s="154" t="s">
        <v>1873</v>
      </c>
      <c r="C86" s="55">
        <v>0</v>
      </c>
      <c r="D86" s="64"/>
      <c r="E86" s="64"/>
    </row>
    <row r="87" spans="1:5" ht="26.25" x14ac:dyDescent="0.25">
      <c r="A87" s="154" t="s">
        <v>1874</v>
      </c>
      <c r="B87" s="154" t="s">
        <v>1875</v>
      </c>
      <c r="C87" s="55">
        <v>12669</v>
      </c>
      <c r="D87" s="64"/>
      <c r="E87" s="64"/>
    </row>
    <row r="88" spans="1:5" ht="26.25" x14ac:dyDescent="0.25">
      <c r="A88" s="154" t="s">
        <v>1876</v>
      </c>
      <c r="B88" s="154" t="s">
        <v>1877</v>
      </c>
      <c r="C88" s="55">
        <v>0</v>
      </c>
      <c r="D88" s="64"/>
      <c r="E88" s="64"/>
    </row>
    <row r="89" spans="1:5" ht="26.25" x14ac:dyDescent="0.25">
      <c r="A89" s="154" t="s">
        <v>1878</v>
      </c>
      <c r="B89" s="171" t="s">
        <v>1879</v>
      </c>
      <c r="C89" s="74">
        <f>SUM(C90:C95)</f>
        <v>5704.69</v>
      </c>
      <c r="D89" s="64"/>
      <c r="E89" s="64"/>
    </row>
    <row r="90" spans="1:5" ht="26.25" x14ac:dyDescent="0.25">
      <c r="A90" s="154" t="s">
        <v>1880</v>
      </c>
      <c r="B90" s="154" t="s">
        <v>1881</v>
      </c>
      <c r="C90" s="55">
        <v>0</v>
      </c>
      <c r="D90" s="64"/>
      <c r="E90" s="64"/>
    </row>
    <row r="91" spans="1:5" ht="26.25" x14ac:dyDescent="0.25">
      <c r="A91" s="154" t="s">
        <v>1882</v>
      </c>
      <c r="B91" s="154" t="s">
        <v>1883</v>
      </c>
      <c r="C91" s="55">
        <v>0</v>
      </c>
      <c r="D91" s="64"/>
      <c r="E91" s="64"/>
    </row>
    <row r="92" spans="1:5" ht="26.25" x14ac:dyDescent="0.25">
      <c r="A92" s="157" t="s">
        <v>2014</v>
      </c>
      <c r="B92" s="154" t="s">
        <v>2015</v>
      </c>
      <c r="C92" s="55">
        <v>0</v>
      </c>
      <c r="D92" s="64"/>
      <c r="E92" s="64"/>
    </row>
    <row r="93" spans="1:5" ht="26.25" x14ac:dyDescent="0.25">
      <c r="A93" s="154" t="s">
        <v>1884</v>
      </c>
      <c r="B93" s="154" t="s">
        <v>1885</v>
      </c>
      <c r="C93" s="55">
        <v>4704.6899999999996</v>
      </c>
      <c r="D93" s="64"/>
      <c r="E93" s="64"/>
    </row>
    <row r="94" spans="1:5" ht="26.25" x14ac:dyDescent="0.25">
      <c r="A94" s="154" t="s">
        <v>1886</v>
      </c>
      <c r="B94" s="154" t="s">
        <v>1887</v>
      </c>
      <c r="C94" s="55">
        <v>1000</v>
      </c>
      <c r="D94" s="64"/>
      <c r="E94" s="64"/>
    </row>
    <row r="95" spans="1:5" ht="26.25" x14ac:dyDescent="0.25">
      <c r="A95" s="154" t="s">
        <v>1888</v>
      </c>
      <c r="B95" s="154" t="s">
        <v>1889</v>
      </c>
      <c r="C95" s="55">
        <v>0</v>
      </c>
      <c r="D95" s="64"/>
      <c r="E95" s="64"/>
    </row>
    <row r="96" spans="1:5" ht="26.25" x14ac:dyDescent="0.25">
      <c r="A96" s="154" t="s">
        <v>1890</v>
      </c>
      <c r="B96" s="171" t="s">
        <v>1891</v>
      </c>
      <c r="C96" s="74">
        <f>SUM(C97:C99)</f>
        <v>0</v>
      </c>
      <c r="D96" s="64"/>
      <c r="E96" s="64"/>
    </row>
    <row r="97" spans="1:5" ht="26.25" x14ac:dyDescent="0.25">
      <c r="A97" s="154" t="s">
        <v>1892</v>
      </c>
      <c r="B97" s="154" t="s">
        <v>1893</v>
      </c>
      <c r="C97" s="55">
        <v>0</v>
      </c>
      <c r="D97" s="64"/>
      <c r="E97" s="64"/>
    </row>
    <row r="98" spans="1:5" ht="26.25" x14ac:dyDescent="0.25">
      <c r="A98" s="154" t="s">
        <v>1894</v>
      </c>
      <c r="B98" s="154" t="s">
        <v>1895</v>
      </c>
      <c r="C98" s="55"/>
      <c r="D98" s="64"/>
      <c r="E98" s="64"/>
    </row>
    <row r="99" spans="1:5" ht="26.25" x14ac:dyDescent="0.25">
      <c r="A99" s="154" t="s">
        <v>1896</v>
      </c>
      <c r="B99" s="154" t="s">
        <v>1897</v>
      </c>
      <c r="C99" s="55">
        <v>0</v>
      </c>
      <c r="D99" s="64"/>
      <c r="E99" s="64"/>
    </row>
    <row r="100" spans="1:5" ht="26.25" x14ac:dyDescent="0.25">
      <c r="A100" s="154" t="s">
        <v>1898</v>
      </c>
      <c r="B100" s="171" t="s">
        <v>1899</v>
      </c>
      <c r="C100" s="74">
        <f>SUM(C101:C104)</f>
        <v>38831.96</v>
      </c>
      <c r="D100" s="64"/>
      <c r="E100" s="64"/>
    </row>
    <row r="101" spans="1:5" ht="26.25" x14ac:dyDescent="0.25">
      <c r="A101" s="157" t="s">
        <v>2083</v>
      </c>
      <c r="B101" s="154" t="s">
        <v>2084</v>
      </c>
      <c r="C101" s="55">
        <v>0</v>
      </c>
      <c r="D101" s="64"/>
      <c r="E101" s="64"/>
    </row>
    <row r="102" spans="1:5" ht="26.25" x14ac:dyDescent="0.25">
      <c r="A102" s="157" t="s">
        <v>2049</v>
      </c>
      <c r="B102" s="154" t="s">
        <v>1900</v>
      </c>
      <c r="C102" s="55">
        <v>0</v>
      </c>
      <c r="D102" s="64"/>
      <c r="E102" s="64"/>
    </row>
    <row r="103" spans="1:5" ht="26.25" x14ac:dyDescent="0.25">
      <c r="A103" s="154" t="s">
        <v>1901</v>
      </c>
      <c r="B103" s="154" t="s">
        <v>1902</v>
      </c>
      <c r="C103" s="55">
        <v>0</v>
      </c>
      <c r="D103" s="64"/>
      <c r="E103" s="64"/>
    </row>
    <row r="104" spans="1:5" ht="26.25" x14ac:dyDescent="0.25">
      <c r="A104" s="154" t="s">
        <v>1903</v>
      </c>
      <c r="B104" s="154" t="s">
        <v>1904</v>
      </c>
      <c r="C104" s="55">
        <v>38831.96</v>
      </c>
      <c r="D104" s="64"/>
      <c r="E104" s="64"/>
    </row>
    <row r="105" spans="1:5" ht="26.25" x14ac:dyDescent="0.25">
      <c r="A105" s="154" t="s">
        <v>1905</v>
      </c>
      <c r="B105" s="171" t="s">
        <v>1906</v>
      </c>
      <c r="C105" s="74">
        <f>SUM(C106:C107)</f>
        <v>0</v>
      </c>
      <c r="D105" s="64"/>
      <c r="E105" s="64"/>
    </row>
    <row r="106" spans="1:5" ht="26.25" x14ac:dyDescent="0.25">
      <c r="A106" s="154" t="s">
        <v>1907</v>
      </c>
      <c r="B106" s="154" t="s">
        <v>1908</v>
      </c>
      <c r="C106" s="55">
        <v>0</v>
      </c>
      <c r="D106" s="64"/>
      <c r="E106" s="64"/>
    </row>
    <row r="107" spans="1:5" ht="26.25" x14ac:dyDescent="0.25">
      <c r="A107" s="154" t="s">
        <v>1909</v>
      </c>
      <c r="B107" s="154" t="s">
        <v>1910</v>
      </c>
      <c r="C107" s="55">
        <v>0</v>
      </c>
      <c r="D107" s="64"/>
      <c r="E107" s="64"/>
    </row>
    <row r="108" spans="1:5" ht="26.25" x14ac:dyDescent="0.25">
      <c r="A108" s="154" t="s">
        <v>1911</v>
      </c>
      <c r="B108" s="171" t="s">
        <v>1912</v>
      </c>
      <c r="C108" s="74">
        <f>SUM(C109:C112)</f>
        <v>318359.05</v>
      </c>
      <c r="D108" s="64"/>
      <c r="E108" s="64"/>
    </row>
    <row r="109" spans="1:5" ht="26.25" x14ac:dyDescent="0.25">
      <c r="A109" s="154" t="s">
        <v>1913</v>
      </c>
      <c r="B109" s="154" t="s">
        <v>1914</v>
      </c>
      <c r="C109" s="55">
        <v>0</v>
      </c>
      <c r="D109" s="64"/>
      <c r="E109" s="64"/>
    </row>
    <row r="110" spans="1:5" ht="26.25" x14ac:dyDescent="0.25">
      <c r="A110" s="154" t="s">
        <v>1915</v>
      </c>
      <c r="B110" s="154" t="s">
        <v>1916</v>
      </c>
      <c r="C110" s="55">
        <v>22894</v>
      </c>
      <c r="D110" s="64"/>
      <c r="E110" s="64"/>
    </row>
    <row r="111" spans="1:5" ht="26.25" x14ac:dyDescent="0.25">
      <c r="A111" s="157" t="s">
        <v>2016</v>
      </c>
      <c r="B111" s="154" t="s">
        <v>2017</v>
      </c>
      <c r="C111" s="55">
        <v>0</v>
      </c>
      <c r="D111" s="64"/>
      <c r="E111" s="64"/>
    </row>
    <row r="112" spans="1:5" ht="26.25" x14ac:dyDescent="0.25">
      <c r="A112" s="154" t="s">
        <v>1917</v>
      </c>
      <c r="B112" s="154" t="s">
        <v>1918</v>
      </c>
      <c r="C112" s="55">
        <v>295465.05</v>
      </c>
      <c r="D112" s="64"/>
      <c r="E112" s="64"/>
    </row>
    <row r="113" spans="1:7" ht="26.25" x14ac:dyDescent="0.25">
      <c r="A113" s="154" t="s">
        <v>1919</v>
      </c>
      <c r="B113" s="159" t="s">
        <v>1994</v>
      </c>
      <c r="C113" s="158">
        <f>SUM(C116)</f>
        <v>30522936.289999999</v>
      </c>
      <c r="D113" s="175">
        <f>(C113/C10)*100</f>
        <v>63.123940866606297</v>
      </c>
      <c r="E113" s="150" t="s">
        <v>2054</v>
      </c>
    </row>
    <row r="114" spans="1:7" ht="26.25" x14ac:dyDescent="0.25">
      <c r="A114" s="154" t="s">
        <v>1920</v>
      </c>
      <c r="B114" s="154" t="s">
        <v>1995</v>
      </c>
      <c r="C114" s="55"/>
      <c r="D114" s="64"/>
      <c r="E114" s="64"/>
    </row>
    <row r="115" spans="1:7" ht="26.25" x14ac:dyDescent="0.25">
      <c r="A115" s="154" t="s">
        <v>1921</v>
      </c>
      <c r="B115" s="154" t="s">
        <v>1922</v>
      </c>
      <c r="C115" s="55"/>
      <c r="D115" s="64"/>
      <c r="E115" s="64"/>
    </row>
    <row r="116" spans="1:7" ht="26.25" x14ac:dyDescent="0.25">
      <c r="A116" s="154" t="s">
        <v>1996</v>
      </c>
      <c r="B116" s="154" t="s">
        <v>1997</v>
      </c>
      <c r="C116" s="55">
        <v>30522936.289999999</v>
      </c>
      <c r="D116" s="64"/>
      <c r="E116" s="64"/>
    </row>
    <row r="117" spans="1:7" ht="26.25" x14ac:dyDescent="0.25">
      <c r="A117" s="157" t="s">
        <v>2051</v>
      </c>
      <c r="B117" s="159" t="s">
        <v>2050</v>
      </c>
      <c r="C117" s="158">
        <f>SUM(C118)</f>
        <v>0</v>
      </c>
      <c r="D117" s="175">
        <f>(C117/C10)*100</f>
        <v>0</v>
      </c>
      <c r="E117" s="64" t="s">
        <v>2055</v>
      </c>
    </row>
    <row r="118" spans="1:7" ht="26.25" x14ac:dyDescent="0.25">
      <c r="A118" s="154" t="s">
        <v>2052</v>
      </c>
      <c r="B118" s="154" t="s">
        <v>2053</v>
      </c>
      <c r="C118" s="55">
        <v>0</v>
      </c>
      <c r="D118" s="64"/>
      <c r="E118" s="64"/>
    </row>
    <row r="119" spans="1:7" x14ac:dyDescent="0.25">
      <c r="A119" s="59"/>
      <c r="B119" s="153" t="s">
        <v>4</v>
      </c>
      <c r="C119" s="172">
        <f>C11+C32+C63+C113+C117</f>
        <v>48353977.700000003</v>
      </c>
      <c r="D119" s="64">
        <f>SUM(D117+D113+D63+D32+D11)</f>
        <v>99.999999999999986</v>
      </c>
      <c r="E119" s="64"/>
      <c r="F119" s="174"/>
      <c r="G119" s="174"/>
    </row>
    <row r="120" spans="1:7" x14ac:dyDescent="0.25">
      <c r="A120" s="123" t="s">
        <v>651</v>
      </c>
      <c r="B120" s="123"/>
      <c r="C120" s="123"/>
      <c r="D120" s="176"/>
    </row>
    <row r="121" spans="1:7" x14ac:dyDescent="0.25">
      <c r="A121" s="123"/>
      <c r="B121" s="123"/>
      <c r="C121" s="123"/>
      <c r="D121" s="176"/>
    </row>
    <row r="122" spans="1:7" x14ac:dyDescent="0.25">
      <c r="A122" s="123"/>
      <c r="B122" s="123"/>
      <c r="C122" s="123"/>
      <c r="D122" s="176"/>
    </row>
    <row r="123" spans="1:7" x14ac:dyDescent="0.25">
      <c r="A123" s="123"/>
      <c r="B123" s="123"/>
      <c r="C123" s="123"/>
      <c r="D123" s="176"/>
    </row>
    <row r="124" spans="1:7" x14ac:dyDescent="0.25">
      <c r="A124" s="123"/>
      <c r="B124" s="123"/>
      <c r="C124" s="123"/>
      <c r="D124" s="176"/>
    </row>
    <row r="125" spans="1:7" x14ac:dyDescent="0.25">
      <c r="A125" s="123"/>
      <c r="B125" s="123"/>
      <c r="C125" s="123"/>
      <c r="D125" s="176"/>
    </row>
    <row r="126" spans="1:7" x14ac:dyDescent="0.25">
      <c r="A126" s="123"/>
      <c r="B126" s="123"/>
      <c r="C126" s="123"/>
      <c r="D126" s="176"/>
    </row>
    <row r="127" spans="1:7" x14ac:dyDescent="0.25">
      <c r="A127" s="123"/>
      <c r="B127" s="123"/>
      <c r="C127" s="123"/>
      <c r="D127" s="176"/>
    </row>
    <row r="128" spans="1:7" x14ac:dyDescent="0.25">
      <c r="A128" s="123"/>
      <c r="B128" s="123"/>
      <c r="C128" s="123"/>
      <c r="D128" s="176"/>
    </row>
    <row r="129" spans="1:5" x14ac:dyDescent="0.25">
      <c r="A129" s="123"/>
      <c r="B129" s="123"/>
      <c r="C129" s="123"/>
      <c r="D129" s="176"/>
    </row>
    <row r="130" spans="1:5" x14ac:dyDescent="0.25">
      <c r="A130" s="123"/>
      <c r="B130" s="123"/>
      <c r="C130" s="123"/>
      <c r="D130" s="176"/>
    </row>
    <row r="131" spans="1:5" x14ac:dyDescent="0.25">
      <c r="A131" s="123"/>
      <c r="B131" s="123"/>
      <c r="C131" s="123"/>
      <c r="D131" s="176"/>
    </row>
    <row r="132" spans="1:5" x14ac:dyDescent="0.25">
      <c r="A132" s="123"/>
      <c r="B132" s="123"/>
      <c r="C132" s="123"/>
      <c r="D132" s="176"/>
    </row>
    <row r="133" spans="1:5" x14ac:dyDescent="0.25">
      <c r="A133" s="9"/>
      <c r="B133" s="30"/>
      <c r="C133" s="29"/>
      <c r="D133" s="28"/>
      <c r="E133" s="28"/>
    </row>
    <row r="134" spans="1:5" x14ac:dyDescent="0.25">
      <c r="A134" s="9"/>
      <c r="B134" s="30"/>
      <c r="C134" s="29"/>
      <c r="D134" s="28"/>
      <c r="E134" s="28"/>
    </row>
    <row r="135" spans="1:5" x14ac:dyDescent="0.25">
      <c r="A135" s="9"/>
      <c r="B135" s="30"/>
      <c r="C135" s="29"/>
      <c r="D135" s="28"/>
      <c r="E135" s="28"/>
    </row>
    <row r="136" spans="1:5" x14ac:dyDescent="0.25">
      <c r="A136" s="9"/>
      <c r="B136" s="30"/>
      <c r="C136" s="29"/>
      <c r="D136" s="28"/>
      <c r="E136" s="28"/>
    </row>
    <row r="137" spans="1:5" x14ac:dyDescent="0.25">
      <c r="A137" s="9"/>
      <c r="B137" s="30"/>
      <c r="C137" s="29"/>
      <c r="D137" s="28"/>
      <c r="E137" s="28"/>
    </row>
    <row r="138" spans="1:5" x14ac:dyDescent="0.25">
      <c r="A138" s="9"/>
      <c r="B138" s="30"/>
      <c r="C138" s="29"/>
      <c r="D138" s="28"/>
      <c r="E138" s="28"/>
    </row>
  </sheetData>
  <protectedRanges>
    <protectedRange sqref="B119:D119 B133:D138 C10:D10 C11 C32 C64:D67 C63 C12:D31 C33:D62 C68:C70 C71:D112 C114:D116 C113 C118:D118 C117" name="Rango1_1"/>
    <protectedRange sqref="B10:B118" name="Rango1_1_1_1"/>
    <protectedRange sqref="D11 D68:D70 D32 D63 D113 D117" name="Rango1_1_2"/>
  </protectedRanges>
  <mergeCells count="7">
    <mergeCell ref="A2:F2"/>
    <mergeCell ref="A3:E3"/>
    <mergeCell ref="A4:E4"/>
    <mergeCell ref="A5:E5"/>
    <mergeCell ref="A8:E8"/>
    <mergeCell ref="C7:E7"/>
    <mergeCell ref="B6:D6"/>
  </mergeCells>
  <pageMargins left="1.4960629921259843" right="0.70866141732283472" top="0.35433070866141736" bottom="0.35433070866141736" header="0.31496062992125984" footer="0.31496062992125984"/>
  <pageSetup scale="90" orientation="landscape" horizontalDpi="300" verticalDpi="300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92D050"/>
  </sheetPr>
  <dimension ref="A1:G71"/>
  <sheetViews>
    <sheetView workbookViewId="0">
      <selection activeCell="J7" sqref="J7"/>
    </sheetView>
  </sheetViews>
  <sheetFormatPr baseColWidth="10" defaultColWidth="11.42578125" defaultRowHeight="15" x14ac:dyDescent="0.25"/>
  <cols>
    <col min="1" max="1" width="25.28515625" style="4" customWidth="1"/>
    <col min="2" max="2" width="31.7109375" style="4" customWidth="1"/>
    <col min="3" max="3" width="17.140625" style="4" customWidth="1"/>
    <col min="4" max="4" width="16.5703125" style="4" customWidth="1"/>
    <col min="5" max="5" width="15.5703125" style="4" customWidth="1"/>
    <col min="6" max="6" width="14.28515625" style="4" bestFit="1" customWidth="1"/>
    <col min="7" max="16384" width="11.42578125" style="4"/>
  </cols>
  <sheetData>
    <row r="1" spans="1:7" x14ac:dyDescent="0.25">
      <c r="A1" s="1"/>
      <c r="B1" s="1"/>
      <c r="C1" s="1"/>
      <c r="D1" s="1"/>
      <c r="E1" s="2"/>
      <c r="F1" s="200" t="s">
        <v>2154</v>
      </c>
      <c r="G1" s="200"/>
    </row>
    <row r="2" spans="1:7" x14ac:dyDescent="0.25">
      <c r="A2" s="193" t="s">
        <v>124</v>
      </c>
      <c r="B2" s="193"/>
      <c r="C2" s="193"/>
      <c r="D2" s="193"/>
      <c r="E2" s="193"/>
      <c r="F2" s="193"/>
      <c r="G2" s="193"/>
    </row>
    <row r="3" spans="1:7" ht="15.75" customHeight="1" x14ac:dyDescent="0.25">
      <c r="A3" s="193" t="s">
        <v>7</v>
      </c>
      <c r="B3" s="193"/>
      <c r="C3" s="193"/>
      <c r="D3" s="193"/>
      <c r="E3" s="193"/>
      <c r="F3" s="193"/>
      <c r="G3" s="193"/>
    </row>
    <row r="4" spans="1:7" x14ac:dyDescent="0.25">
      <c r="A4" s="193" t="s">
        <v>64</v>
      </c>
      <c r="B4" s="193"/>
      <c r="C4" s="193"/>
      <c r="D4" s="193"/>
      <c r="E4" s="193"/>
      <c r="F4" s="193"/>
      <c r="G4" s="193"/>
    </row>
    <row r="5" spans="1:7" x14ac:dyDescent="0.25">
      <c r="A5" s="195" t="s">
        <v>65</v>
      </c>
      <c r="B5" s="195"/>
      <c r="C5" s="195"/>
      <c r="D5" s="195"/>
      <c r="E5" s="195"/>
      <c r="F5" s="195"/>
      <c r="G5" s="195"/>
    </row>
    <row r="6" spans="1:7" x14ac:dyDescent="0.25">
      <c r="A6" s="179"/>
      <c r="B6" s="195" t="s">
        <v>2158</v>
      </c>
      <c r="C6" s="195"/>
      <c r="D6" s="195"/>
      <c r="E6" s="195"/>
      <c r="F6" s="179"/>
      <c r="G6" s="179"/>
    </row>
    <row r="7" spans="1:7" x14ac:dyDescent="0.25">
      <c r="A7" s="209"/>
      <c r="B7" s="209"/>
      <c r="C7" s="5"/>
      <c r="D7" s="5"/>
      <c r="E7" s="196"/>
      <c r="F7" s="196"/>
      <c r="G7" s="196"/>
    </row>
    <row r="8" spans="1:7" ht="22.5" customHeight="1" x14ac:dyDescent="0.25">
      <c r="A8" s="110" t="s">
        <v>11</v>
      </c>
      <c r="B8" s="111" t="s">
        <v>12</v>
      </c>
      <c r="C8" s="112" t="s">
        <v>5</v>
      </c>
      <c r="D8" s="112" t="s">
        <v>6</v>
      </c>
      <c r="E8" s="112" t="s">
        <v>66</v>
      </c>
      <c r="F8" s="112" t="s">
        <v>13</v>
      </c>
      <c r="G8" s="112" t="s">
        <v>54</v>
      </c>
    </row>
    <row r="9" spans="1:7" ht="29.25" customHeight="1" x14ac:dyDescent="0.25">
      <c r="A9" s="177" t="s">
        <v>2126</v>
      </c>
      <c r="B9" s="177" t="s">
        <v>2127</v>
      </c>
      <c r="C9" s="155">
        <v>51664017.460000001</v>
      </c>
      <c r="D9" s="155">
        <v>50441968.859999999</v>
      </c>
      <c r="E9" s="64">
        <f>D9-C9</f>
        <v>-1222048.6000000015</v>
      </c>
      <c r="F9" s="46" t="s">
        <v>644</v>
      </c>
      <c r="G9" s="46" t="s">
        <v>636</v>
      </c>
    </row>
    <row r="10" spans="1:7" ht="26.25" x14ac:dyDescent="0.25">
      <c r="A10" s="177" t="s">
        <v>652</v>
      </c>
      <c r="B10" s="177" t="s">
        <v>2128</v>
      </c>
      <c r="C10" s="177">
        <v>9</v>
      </c>
      <c r="D10" s="177">
        <v>9</v>
      </c>
      <c r="E10" s="64">
        <f t="shared" ref="E10:E49" si="0">D10-C10</f>
        <v>0</v>
      </c>
      <c r="F10" s="46" t="s">
        <v>644</v>
      </c>
      <c r="G10" s="46" t="s">
        <v>636</v>
      </c>
    </row>
    <row r="11" spans="1:7" x14ac:dyDescent="0.25">
      <c r="A11" s="177" t="s">
        <v>2129</v>
      </c>
      <c r="B11" s="177" t="s">
        <v>2130</v>
      </c>
      <c r="C11" s="177">
        <v>9</v>
      </c>
      <c r="D11" s="177">
        <v>9</v>
      </c>
      <c r="E11" s="64">
        <f t="shared" si="0"/>
        <v>0</v>
      </c>
      <c r="F11" s="46" t="s">
        <v>644</v>
      </c>
      <c r="G11" s="46" t="s">
        <v>636</v>
      </c>
    </row>
    <row r="12" spans="1:7" x14ac:dyDescent="0.25">
      <c r="A12" s="177" t="s">
        <v>2131</v>
      </c>
      <c r="B12" s="177" t="s">
        <v>1537</v>
      </c>
      <c r="C12" s="177">
        <v>9</v>
      </c>
      <c r="D12" s="177">
        <v>9</v>
      </c>
      <c r="E12" s="64">
        <f t="shared" si="0"/>
        <v>0</v>
      </c>
      <c r="F12" s="46" t="s">
        <v>644</v>
      </c>
      <c r="G12" s="46" t="s">
        <v>636</v>
      </c>
    </row>
    <row r="13" spans="1:7" x14ac:dyDescent="0.25">
      <c r="A13" s="177" t="s">
        <v>2132</v>
      </c>
      <c r="B13" s="177" t="s">
        <v>1539</v>
      </c>
      <c r="C13" s="177">
        <v>1</v>
      </c>
      <c r="D13" s="177">
        <v>1</v>
      </c>
      <c r="E13" s="64">
        <f t="shared" si="0"/>
        <v>0</v>
      </c>
      <c r="F13" s="46" t="s">
        <v>644</v>
      </c>
      <c r="G13" s="46" t="s">
        <v>636</v>
      </c>
    </row>
    <row r="14" spans="1:7" x14ac:dyDescent="0.25">
      <c r="A14" s="177" t="s">
        <v>2133</v>
      </c>
      <c r="B14" s="177" t="s">
        <v>1541</v>
      </c>
      <c r="C14" s="177">
        <v>1</v>
      </c>
      <c r="D14" s="177">
        <v>1</v>
      </c>
      <c r="E14" s="64">
        <f t="shared" si="0"/>
        <v>0</v>
      </c>
      <c r="F14" s="46" t="s">
        <v>644</v>
      </c>
      <c r="G14" s="46" t="s">
        <v>636</v>
      </c>
    </row>
    <row r="15" spans="1:7" x14ac:dyDescent="0.25">
      <c r="A15" s="177" t="s">
        <v>2134</v>
      </c>
      <c r="B15" s="177" t="s">
        <v>1543</v>
      </c>
      <c r="C15" s="177">
        <v>1</v>
      </c>
      <c r="D15" s="177">
        <v>1</v>
      </c>
      <c r="E15" s="64">
        <f t="shared" si="0"/>
        <v>0</v>
      </c>
      <c r="F15" s="46" t="s">
        <v>644</v>
      </c>
      <c r="G15" s="46" t="s">
        <v>636</v>
      </c>
    </row>
    <row r="16" spans="1:7" x14ac:dyDescent="0.25">
      <c r="A16" s="177" t="s">
        <v>2135</v>
      </c>
      <c r="B16" s="177" t="s">
        <v>1545</v>
      </c>
      <c r="C16" s="177">
        <v>1</v>
      </c>
      <c r="D16" s="177">
        <v>1</v>
      </c>
      <c r="E16" s="64">
        <f t="shared" si="0"/>
        <v>0</v>
      </c>
      <c r="F16" s="46" t="s">
        <v>644</v>
      </c>
      <c r="G16" s="46" t="s">
        <v>636</v>
      </c>
    </row>
    <row r="17" spans="1:7" x14ac:dyDescent="0.25">
      <c r="A17" s="177" t="s">
        <v>2136</v>
      </c>
      <c r="B17" s="177" t="s">
        <v>1547</v>
      </c>
      <c r="C17" s="177">
        <v>1</v>
      </c>
      <c r="D17" s="177">
        <v>1</v>
      </c>
      <c r="E17" s="64">
        <f t="shared" si="0"/>
        <v>0</v>
      </c>
      <c r="F17" s="46" t="s">
        <v>644</v>
      </c>
      <c r="G17" s="46" t="s">
        <v>636</v>
      </c>
    </row>
    <row r="18" spans="1:7" x14ac:dyDescent="0.25">
      <c r="A18" s="177" t="s">
        <v>2137</v>
      </c>
      <c r="B18" s="177" t="s">
        <v>1549</v>
      </c>
      <c r="C18" s="177">
        <v>1</v>
      </c>
      <c r="D18" s="177">
        <v>1</v>
      </c>
      <c r="E18" s="64">
        <f t="shared" si="0"/>
        <v>0</v>
      </c>
      <c r="F18" s="46" t="s">
        <v>644</v>
      </c>
      <c r="G18" s="46" t="s">
        <v>636</v>
      </c>
    </row>
    <row r="19" spans="1:7" x14ac:dyDescent="0.25">
      <c r="A19" s="177" t="s">
        <v>2138</v>
      </c>
      <c r="B19" s="177" t="s">
        <v>1551</v>
      </c>
      <c r="C19" s="177">
        <v>1</v>
      </c>
      <c r="D19" s="177">
        <v>1</v>
      </c>
      <c r="E19" s="64">
        <f t="shared" si="0"/>
        <v>0</v>
      </c>
      <c r="F19" s="46" t="s">
        <v>644</v>
      </c>
      <c r="G19" s="46" t="s">
        <v>636</v>
      </c>
    </row>
    <row r="20" spans="1:7" x14ac:dyDescent="0.25">
      <c r="A20" s="177" t="s">
        <v>2139</v>
      </c>
      <c r="B20" s="177" t="s">
        <v>2140</v>
      </c>
      <c r="C20" s="177">
        <v>1</v>
      </c>
      <c r="D20" s="177">
        <v>1</v>
      </c>
      <c r="E20" s="64">
        <f t="shared" si="0"/>
        <v>0</v>
      </c>
      <c r="F20" s="46" t="s">
        <v>644</v>
      </c>
      <c r="G20" s="46" t="s">
        <v>636</v>
      </c>
    </row>
    <row r="21" spans="1:7" ht="26.25" x14ac:dyDescent="0.25">
      <c r="A21" s="177" t="s">
        <v>2141</v>
      </c>
      <c r="B21" s="177" t="s">
        <v>1553</v>
      </c>
      <c r="C21" s="177">
        <v>1</v>
      </c>
      <c r="D21" s="177">
        <v>1</v>
      </c>
      <c r="E21" s="64">
        <f t="shared" si="0"/>
        <v>0</v>
      </c>
      <c r="F21" s="46" t="s">
        <v>644</v>
      </c>
      <c r="G21" s="46" t="s">
        <v>636</v>
      </c>
    </row>
    <row r="22" spans="1:7" ht="26.25" x14ac:dyDescent="0.25">
      <c r="A22" s="177" t="s">
        <v>1924</v>
      </c>
      <c r="B22" s="177" t="s">
        <v>1998</v>
      </c>
      <c r="C22" s="155">
        <v>51664008.460000001</v>
      </c>
      <c r="D22" s="155">
        <v>50441959.859999999</v>
      </c>
      <c r="E22" s="64">
        <f t="shared" si="0"/>
        <v>-1222048.6000000015</v>
      </c>
      <c r="F22" s="46" t="s">
        <v>644</v>
      </c>
      <c r="G22" s="46" t="s">
        <v>636</v>
      </c>
    </row>
    <row r="23" spans="1:7" x14ac:dyDescent="0.25">
      <c r="A23" s="177" t="s">
        <v>1926</v>
      </c>
      <c r="B23" s="177" t="s">
        <v>1999</v>
      </c>
      <c r="C23" s="155">
        <v>51664015.460000001</v>
      </c>
      <c r="D23" s="155">
        <v>50441966.859999999</v>
      </c>
      <c r="E23" s="64">
        <f t="shared" si="0"/>
        <v>-1222048.6000000015</v>
      </c>
      <c r="F23" s="46" t="s">
        <v>644</v>
      </c>
      <c r="G23" s="46" t="s">
        <v>636</v>
      </c>
    </row>
    <row r="24" spans="1:7" x14ac:dyDescent="0.25">
      <c r="A24" s="177" t="s">
        <v>1928</v>
      </c>
      <c r="B24" s="177" t="s">
        <v>1927</v>
      </c>
      <c r="C24" s="155">
        <v>45382265.310000002</v>
      </c>
      <c r="D24" s="155">
        <v>44160216.710000001</v>
      </c>
      <c r="E24" s="64">
        <f t="shared" si="0"/>
        <v>-1222048.6000000015</v>
      </c>
      <c r="F24" s="46" t="s">
        <v>644</v>
      </c>
      <c r="G24" s="46" t="s">
        <v>636</v>
      </c>
    </row>
    <row r="25" spans="1:7" x14ac:dyDescent="0.25">
      <c r="A25" s="177" t="s">
        <v>1929</v>
      </c>
      <c r="B25" s="177" t="s">
        <v>1930</v>
      </c>
      <c r="C25" s="155">
        <v>8367680.8799999999</v>
      </c>
      <c r="D25" s="155">
        <v>8367680.8799999999</v>
      </c>
      <c r="E25" s="64">
        <f t="shared" si="0"/>
        <v>0</v>
      </c>
      <c r="F25" s="46" t="s">
        <v>644</v>
      </c>
      <c r="G25" s="46" t="s">
        <v>636</v>
      </c>
    </row>
    <row r="26" spans="1:7" x14ac:dyDescent="0.25">
      <c r="A26" s="177" t="s">
        <v>1931</v>
      </c>
      <c r="B26" s="177" t="s">
        <v>1932</v>
      </c>
      <c r="C26" s="155">
        <v>3127623.44</v>
      </c>
      <c r="D26" s="155">
        <v>3127623.44</v>
      </c>
      <c r="E26" s="64">
        <f t="shared" si="0"/>
        <v>0</v>
      </c>
      <c r="F26" s="46" t="s">
        <v>644</v>
      </c>
      <c r="G26" s="46" t="s">
        <v>636</v>
      </c>
    </row>
    <row r="27" spans="1:7" x14ac:dyDescent="0.25">
      <c r="A27" s="177" t="s">
        <v>1933</v>
      </c>
      <c r="B27" s="177" t="s">
        <v>1934</v>
      </c>
      <c r="C27" s="155">
        <v>13541373.42</v>
      </c>
      <c r="D27" s="155">
        <v>13541373.42</v>
      </c>
      <c r="E27" s="64">
        <f t="shared" si="0"/>
        <v>0</v>
      </c>
      <c r="F27" s="46" t="s">
        <v>644</v>
      </c>
      <c r="G27" s="46" t="s">
        <v>636</v>
      </c>
    </row>
    <row r="28" spans="1:7" x14ac:dyDescent="0.25">
      <c r="A28" s="177" t="s">
        <v>1935</v>
      </c>
      <c r="B28" s="177" t="s">
        <v>1936</v>
      </c>
      <c r="C28" s="155">
        <v>6089040.5099999998</v>
      </c>
      <c r="D28" s="155">
        <v>6087781.5099999998</v>
      </c>
      <c r="E28" s="64">
        <f t="shared" si="0"/>
        <v>-1259</v>
      </c>
      <c r="F28" s="46" t="s">
        <v>644</v>
      </c>
      <c r="G28" s="46" t="s">
        <v>636</v>
      </c>
    </row>
    <row r="29" spans="1:7" x14ac:dyDescent="0.25">
      <c r="A29" s="177" t="s">
        <v>1937</v>
      </c>
      <c r="B29" s="177" t="s">
        <v>1927</v>
      </c>
      <c r="C29" s="155">
        <v>3850941.43</v>
      </c>
      <c r="D29" s="155">
        <v>3591211.56</v>
      </c>
      <c r="E29" s="64">
        <f t="shared" si="0"/>
        <v>-259729.87000000011</v>
      </c>
      <c r="F29" s="46" t="s">
        <v>644</v>
      </c>
      <c r="G29" s="46" t="s">
        <v>636</v>
      </c>
    </row>
    <row r="30" spans="1:7" x14ac:dyDescent="0.25">
      <c r="A30" s="177" t="s">
        <v>1938</v>
      </c>
      <c r="B30" s="177" t="s">
        <v>1939</v>
      </c>
      <c r="C30" s="155">
        <v>-31852168.25</v>
      </c>
      <c r="D30" s="155">
        <v>-31853339.079999998</v>
      </c>
      <c r="E30" s="64">
        <f t="shared" si="0"/>
        <v>-1170.8299999982119</v>
      </c>
      <c r="F30" s="46" t="s">
        <v>644</v>
      </c>
      <c r="G30" s="46" t="s">
        <v>636</v>
      </c>
    </row>
    <row r="31" spans="1:7" x14ac:dyDescent="0.25">
      <c r="A31" s="177" t="s">
        <v>1940</v>
      </c>
      <c r="B31" s="177" t="s">
        <v>1941</v>
      </c>
      <c r="C31" s="155">
        <v>10947097.15</v>
      </c>
      <c r="D31" s="155">
        <v>10947097.15</v>
      </c>
      <c r="E31" s="64">
        <f t="shared" si="0"/>
        <v>0</v>
      </c>
      <c r="F31" s="46" t="s">
        <v>644</v>
      </c>
      <c r="G31" s="46" t="s">
        <v>636</v>
      </c>
    </row>
    <row r="32" spans="1:7" x14ac:dyDescent="0.25">
      <c r="A32" s="177" t="s">
        <v>1942</v>
      </c>
      <c r="B32" s="177" t="s">
        <v>1943</v>
      </c>
      <c r="C32" s="155">
        <v>-276083.38</v>
      </c>
      <c r="D32" s="155">
        <v>-279609.63</v>
      </c>
      <c r="E32" s="64">
        <f t="shared" si="0"/>
        <v>-3526.25</v>
      </c>
      <c r="F32" s="46" t="s">
        <v>644</v>
      </c>
      <c r="G32" s="46" t="s">
        <v>636</v>
      </c>
    </row>
    <row r="33" spans="1:7" x14ac:dyDescent="0.25">
      <c r="A33" s="177" t="s">
        <v>1944</v>
      </c>
      <c r="B33" s="177" t="s">
        <v>1945</v>
      </c>
      <c r="C33" s="155">
        <v>45084221.649999999</v>
      </c>
      <c r="D33" s="155">
        <v>44875696.93</v>
      </c>
      <c r="E33" s="64">
        <f t="shared" si="0"/>
        <v>-208524.71999999881</v>
      </c>
      <c r="F33" s="46" t="s">
        <v>644</v>
      </c>
      <c r="G33" s="46" t="s">
        <v>636</v>
      </c>
    </row>
    <row r="34" spans="1:7" x14ac:dyDescent="0.25">
      <c r="A34" s="177" t="s">
        <v>1946</v>
      </c>
      <c r="B34" s="177" t="s">
        <v>1947</v>
      </c>
      <c r="C34" s="155">
        <v>-773171.52</v>
      </c>
      <c r="D34" s="155">
        <v>-1373275.04</v>
      </c>
      <c r="E34" s="64">
        <f t="shared" si="0"/>
        <v>-600103.52</v>
      </c>
      <c r="F34" s="46" t="s">
        <v>644</v>
      </c>
      <c r="G34" s="46" t="s">
        <v>636</v>
      </c>
    </row>
    <row r="35" spans="1:7" x14ac:dyDescent="0.25">
      <c r="A35" s="177" t="s">
        <v>1948</v>
      </c>
      <c r="B35" s="177" t="s">
        <v>1949</v>
      </c>
      <c r="C35" s="155">
        <v>8309777.9000000004</v>
      </c>
      <c r="D35" s="155">
        <v>8281921.04</v>
      </c>
      <c r="E35" s="64">
        <f t="shared" si="0"/>
        <v>-27856.860000000335</v>
      </c>
      <c r="F35" s="46" t="s">
        <v>644</v>
      </c>
      <c r="G35" s="46" t="s">
        <v>636</v>
      </c>
    </row>
    <row r="36" spans="1:7" x14ac:dyDescent="0.25">
      <c r="A36" s="177" t="s">
        <v>1950</v>
      </c>
      <c r="B36" s="177" t="s">
        <v>1951</v>
      </c>
      <c r="C36" s="155">
        <v>-405481.31</v>
      </c>
      <c r="D36" s="155">
        <v>-405481.31</v>
      </c>
      <c r="E36" s="64">
        <f t="shared" si="0"/>
        <v>0</v>
      </c>
      <c r="F36" s="46" t="s">
        <v>644</v>
      </c>
      <c r="G36" s="46" t="s">
        <v>636</v>
      </c>
    </row>
    <row r="37" spans="1:7" x14ac:dyDescent="0.25">
      <c r="A37" s="177" t="s">
        <v>1952</v>
      </c>
      <c r="B37" s="177" t="s">
        <v>1953</v>
      </c>
      <c r="C37" s="155">
        <v>502854.89</v>
      </c>
      <c r="D37" s="155">
        <v>491138.88</v>
      </c>
      <c r="E37" s="64">
        <f t="shared" si="0"/>
        <v>-11716.010000000009</v>
      </c>
      <c r="F37" s="46" t="s">
        <v>644</v>
      </c>
      <c r="G37" s="46" t="s">
        <v>636</v>
      </c>
    </row>
    <row r="38" spans="1:7" x14ac:dyDescent="0.25">
      <c r="A38" s="177" t="s">
        <v>1954</v>
      </c>
      <c r="B38" s="177" t="s">
        <v>1925</v>
      </c>
      <c r="C38" s="155">
        <v>-14756975.199999999</v>
      </c>
      <c r="D38" s="155">
        <v>-14761475.199999999</v>
      </c>
      <c r="E38" s="64">
        <f t="shared" si="0"/>
        <v>-4500</v>
      </c>
      <c r="F38" s="46" t="s">
        <v>644</v>
      </c>
      <c r="G38" s="46" t="s">
        <v>636</v>
      </c>
    </row>
    <row r="39" spans="1:7" x14ac:dyDescent="0.25">
      <c r="A39" s="177" t="s">
        <v>2000</v>
      </c>
      <c r="B39" s="177" t="s">
        <v>2001</v>
      </c>
      <c r="C39" s="155">
        <v>11937386.57</v>
      </c>
      <c r="D39" s="155">
        <v>11908939.890000001</v>
      </c>
      <c r="E39" s="64">
        <f t="shared" si="0"/>
        <v>-28446.679999999702</v>
      </c>
      <c r="F39" s="46" t="s">
        <v>644</v>
      </c>
      <c r="G39" s="46" t="s">
        <v>636</v>
      </c>
    </row>
    <row r="40" spans="1:7" x14ac:dyDescent="0.25">
      <c r="A40" s="177" t="s">
        <v>2076</v>
      </c>
      <c r="B40" s="177" t="s">
        <v>2018</v>
      </c>
      <c r="C40" s="155">
        <v>5211614.32</v>
      </c>
      <c r="D40" s="155">
        <v>5133558.03</v>
      </c>
      <c r="E40" s="64">
        <f t="shared" si="0"/>
        <v>-78056.290000000037</v>
      </c>
      <c r="F40" s="46" t="s">
        <v>644</v>
      </c>
      <c r="G40" s="46" t="s">
        <v>636</v>
      </c>
    </row>
    <row r="41" spans="1:7" x14ac:dyDescent="0.25">
      <c r="A41" s="177" t="s">
        <v>2077</v>
      </c>
      <c r="B41" s="177" t="s">
        <v>2078</v>
      </c>
      <c r="C41" s="155">
        <v>-23523467.190000001</v>
      </c>
      <c r="D41" s="155">
        <v>-23520625.760000002</v>
      </c>
      <c r="E41" s="64">
        <f t="shared" si="0"/>
        <v>2841.429999999702</v>
      </c>
      <c r="F41" s="46" t="s">
        <v>644</v>
      </c>
      <c r="G41" s="46" t="s">
        <v>636</v>
      </c>
    </row>
    <row r="42" spans="1:7" x14ac:dyDescent="0.25">
      <c r="A42" s="177" t="s">
        <v>1955</v>
      </c>
      <c r="B42" s="177" t="s">
        <v>1956</v>
      </c>
      <c r="C42" s="155">
        <v>124967.78</v>
      </c>
      <c r="D42" s="155">
        <v>124967.78</v>
      </c>
      <c r="E42" s="64">
        <f t="shared" si="0"/>
        <v>0</v>
      </c>
      <c r="F42" s="46" t="s">
        <v>644</v>
      </c>
      <c r="G42" s="46" t="s">
        <v>636</v>
      </c>
    </row>
    <row r="43" spans="1:7" x14ac:dyDescent="0.25">
      <c r="A43" s="177" t="s">
        <v>1957</v>
      </c>
      <c r="B43" s="177" t="s">
        <v>1958</v>
      </c>
      <c r="C43" s="155">
        <v>124967.78</v>
      </c>
      <c r="D43" s="155">
        <v>124967.78</v>
      </c>
      <c r="E43" s="64">
        <f t="shared" si="0"/>
        <v>0</v>
      </c>
      <c r="F43" s="46" t="s">
        <v>644</v>
      </c>
      <c r="G43" s="46" t="s">
        <v>636</v>
      </c>
    </row>
    <row r="44" spans="1:7" x14ac:dyDescent="0.25">
      <c r="A44" s="177" t="s">
        <v>1959</v>
      </c>
      <c r="B44" s="177" t="s">
        <v>1960</v>
      </c>
      <c r="C44" s="155">
        <v>6156782.3700000001</v>
      </c>
      <c r="D44" s="155">
        <v>6156782.3700000001</v>
      </c>
      <c r="E44" s="64">
        <f t="shared" si="0"/>
        <v>0</v>
      </c>
      <c r="F44" s="46" t="s">
        <v>644</v>
      </c>
      <c r="G44" s="46" t="s">
        <v>636</v>
      </c>
    </row>
    <row r="45" spans="1:7" x14ac:dyDescent="0.25">
      <c r="A45" s="177" t="s">
        <v>1961</v>
      </c>
      <c r="B45" s="177" t="s">
        <v>1962</v>
      </c>
      <c r="C45" s="155">
        <v>6156782.3700000001</v>
      </c>
      <c r="D45" s="155">
        <v>6156782.3700000001</v>
      </c>
      <c r="E45" s="64">
        <f t="shared" si="0"/>
        <v>0</v>
      </c>
      <c r="F45" s="46" t="s">
        <v>644</v>
      </c>
      <c r="G45" s="46" t="s">
        <v>636</v>
      </c>
    </row>
    <row r="46" spans="1:7" ht="26.25" x14ac:dyDescent="0.25">
      <c r="A46" s="177" t="s">
        <v>1963</v>
      </c>
      <c r="B46" s="177" t="s">
        <v>2002</v>
      </c>
      <c r="C46" s="177">
        <v>-7</v>
      </c>
      <c r="D46" s="177">
        <v>-7</v>
      </c>
      <c r="E46" s="64">
        <f t="shared" si="0"/>
        <v>0</v>
      </c>
      <c r="F46" s="46" t="s">
        <v>644</v>
      </c>
      <c r="G46" s="46" t="s">
        <v>636</v>
      </c>
    </row>
    <row r="47" spans="1:7" x14ac:dyDescent="0.25">
      <c r="A47" s="177" t="s">
        <v>1964</v>
      </c>
      <c r="B47" s="177" t="s">
        <v>1965</v>
      </c>
      <c r="C47" s="177">
        <v>-7</v>
      </c>
      <c r="D47" s="177">
        <v>-7</v>
      </c>
      <c r="E47" s="64">
        <f t="shared" si="0"/>
        <v>0</v>
      </c>
      <c r="F47" s="46" t="s">
        <v>644</v>
      </c>
      <c r="G47" s="46" t="s">
        <v>636</v>
      </c>
    </row>
    <row r="48" spans="1:7" x14ac:dyDescent="0.25">
      <c r="A48" s="177" t="s">
        <v>1966</v>
      </c>
      <c r="B48" s="177" t="s">
        <v>1965</v>
      </c>
      <c r="C48" s="177">
        <v>-7</v>
      </c>
      <c r="D48" s="177">
        <v>-7</v>
      </c>
      <c r="E48" s="64">
        <f t="shared" si="0"/>
        <v>0</v>
      </c>
      <c r="F48" s="46" t="s">
        <v>644</v>
      </c>
      <c r="G48" s="46" t="s">
        <v>636</v>
      </c>
    </row>
    <row r="49" spans="1:7" x14ac:dyDescent="0.25">
      <c r="A49" s="177" t="s">
        <v>1967</v>
      </c>
      <c r="B49" s="177" t="s">
        <v>1965</v>
      </c>
      <c r="C49" s="177">
        <v>-7</v>
      </c>
      <c r="D49" s="177">
        <v>-7</v>
      </c>
      <c r="E49" s="64">
        <f t="shared" si="0"/>
        <v>0</v>
      </c>
      <c r="F49" s="46" t="s">
        <v>644</v>
      </c>
      <c r="G49" s="46" t="s">
        <v>636</v>
      </c>
    </row>
    <row r="50" spans="1:7" x14ac:dyDescent="0.25">
      <c r="A50" s="46"/>
      <c r="B50" s="65"/>
      <c r="C50" s="55"/>
      <c r="D50" s="55"/>
      <c r="E50" s="55"/>
      <c r="F50" s="46"/>
      <c r="G50" s="46"/>
    </row>
    <row r="51" spans="1:7" x14ac:dyDescent="0.25">
      <c r="A51" s="123" t="s">
        <v>651</v>
      </c>
      <c r="B51" s="123"/>
      <c r="C51" s="123"/>
      <c r="D51" s="123"/>
      <c r="G51" s="14"/>
    </row>
    <row r="52" spans="1:7" x14ac:dyDescent="0.25">
      <c r="A52" s="123"/>
      <c r="B52" s="123"/>
      <c r="C52" s="123"/>
      <c r="D52" s="123"/>
      <c r="G52" s="125"/>
    </row>
    <row r="53" spans="1:7" x14ac:dyDescent="0.25">
      <c r="A53" s="123"/>
      <c r="B53" s="123"/>
      <c r="C53" s="123"/>
      <c r="D53" s="123"/>
      <c r="G53" s="125"/>
    </row>
    <row r="54" spans="1:7" x14ac:dyDescent="0.25">
      <c r="A54" s="123"/>
      <c r="B54" s="123"/>
      <c r="C54" s="123"/>
      <c r="D54" s="123"/>
      <c r="G54" s="125"/>
    </row>
    <row r="55" spans="1:7" x14ac:dyDescent="0.25">
      <c r="A55" s="123"/>
      <c r="B55" s="123"/>
      <c r="C55" s="123"/>
      <c r="D55" s="123"/>
      <c r="G55" s="125"/>
    </row>
    <row r="56" spans="1:7" x14ac:dyDescent="0.25">
      <c r="A56" s="123"/>
      <c r="B56" s="123"/>
      <c r="C56" s="123"/>
      <c r="D56" s="123"/>
      <c r="G56" s="125"/>
    </row>
    <row r="57" spans="1:7" x14ac:dyDescent="0.25">
      <c r="A57" s="123"/>
      <c r="B57" s="123"/>
      <c r="C57" s="123"/>
      <c r="D57" s="123"/>
      <c r="G57" s="125"/>
    </row>
    <row r="58" spans="1:7" x14ac:dyDescent="0.25">
      <c r="A58" s="123"/>
      <c r="B58" s="123"/>
      <c r="C58" s="123"/>
      <c r="D58" s="123"/>
      <c r="G58" s="125"/>
    </row>
    <row r="59" spans="1:7" x14ac:dyDescent="0.25">
      <c r="A59" s="123"/>
      <c r="B59" s="123"/>
      <c r="C59" s="123"/>
      <c r="D59" s="123"/>
      <c r="G59" s="125"/>
    </row>
    <row r="60" spans="1:7" x14ac:dyDescent="0.25">
      <c r="A60" s="123"/>
      <c r="B60" s="123"/>
      <c r="C60" s="123"/>
      <c r="D60" s="123"/>
      <c r="G60" s="125"/>
    </row>
    <row r="61" spans="1:7" x14ac:dyDescent="0.25">
      <c r="A61" s="123"/>
      <c r="B61" s="123"/>
      <c r="C61" s="123"/>
      <c r="D61" s="123"/>
      <c r="G61" s="125"/>
    </row>
    <row r="62" spans="1:7" x14ac:dyDescent="0.25">
      <c r="A62" s="123"/>
      <c r="B62" s="123"/>
      <c r="C62" s="123"/>
      <c r="D62" s="123"/>
      <c r="G62" s="125"/>
    </row>
    <row r="63" spans="1:7" x14ac:dyDescent="0.25">
      <c r="A63" s="123"/>
      <c r="B63" s="123"/>
      <c r="C63" s="123"/>
      <c r="D63" s="123"/>
      <c r="G63" s="125"/>
    </row>
    <row r="64" spans="1:7" x14ac:dyDescent="0.25">
      <c r="A64" s="123"/>
      <c r="B64" s="123"/>
      <c r="C64" s="123"/>
      <c r="D64" s="123"/>
      <c r="G64" s="125"/>
    </row>
    <row r="65" spans="1:7" x14ac:dyDescent="0.25">
      <c r="A65" s="123"/>
      <c r="B65" s="123"/>
      <c r="C65" s="123"/>
      <c r="D65" s="123"/>
      <c r="G65" s="125"/>
    </row>
    <row r="66" spans="1:7" x14ac:dyDescent="0.25">
      <c r="A66" s="123"/>
      <c r="B66" s="123"/>
      <c r="C66" s="123"/>
      <c r="D66" s="123"/>
      <c r="G66" s="125"/>
    </row>
    <row r="67" spans="1:7" x14ac:dyDescent="0.25">
      <c r="A67" s="123"/>
      <c r="B67" s="123"/>
      <c r="C67" s="123"/>
      <c r="D67" s="123"/>
      <c r="G67" s="125"/>
    </row>
    <row r="68" spans="1:7" x14ac:dyDescent="0.25">
      <c r="A68" s="13"/>
      <c r="B68" s="25"/>
      <c r="C68" s="26"/>
      <c r="D68" s="27"/>
      <c r="E68" s="27"/>
      <c r="F68" s="14"/>
      <c r="G68" s="14"/>
    </row>
    <row r="69" spans="1:7" x14ac:dyDescent="0.25">
      <c r="A69" s="13"/>
      <c r="B69" s="25"/>
      <c r="C69" s="26"/>
      <c r="D69" s="27"/>
      <c r="E69" s="27"/>
      <c r="F69" s="14"/>
      <c r="G69" s="14"/>
    </row>
    <row r="70" spans="1:7" x14ac:dyDescent="0.25">
      <c r="A70" s="13"/>
      <c r="B70" s="25"/>
      <c r="C70" s="26"/>
      <c r="D70" s="27"/>
      <c r="E70" s="27"/>
      <c r="F70" s="14"/>
      <c r="G70" s="14"/>
    </row>
    <row r="71" spans="1:7" x14ac:dyDescent="0.25">
      <c r="A71" s="13"/>
      <c r="B71" s="25"/>
      <c r="C71" s="26"/>
      <c r="D71" s="27"/>
      <c r="E71" s="27"/>
      <c r="F71" s="14"/>
      <c r="G71" s="14"/>
    </row>
  </sheetData>
  <protectedRanges>
    <protectedRange sqref="B68:D71 B50:E50 B9:D49" name="Rango1_1"/>
  </protectedRanges>
  <mergeCells count="8">
    <mergeCell ref="A7:B7"/>
    <mergeCell ref="F1:G1"/>
    <mergeCell ref="A2:G2"/>
    <mergeCell ref="A3:G3"/>
    <mergeCell ref="A4:G4"/>
    <mergeCell ref="A5:G5"/>
    <mergeCell ref="E7:G7"/>
    <mergeCell ref="B6:E6"/>
  </mergeCells>
  <pageMargins left="0.70866141732283472" right="0.70866141732283472" top="0.35433070866141736" bottom="0.35433070866141736" header="0.31496062992125984" footer="0.31496062992125984"/>
  <pageSetup scale="90" orientation="landscape" horizontalDpi="300" verticalDpi="300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rgb="FF92D050"/>
  </sheetPr>
  <dimension ref="A1:G33"/>
  <sheetViews>
    <sheetView workbookViewId="0">
      <selection activeCell="B6" sqref="B6:E6"/>
    </sheetView>
  </sheetViews>
  <sheetFormatPr baseColWidth="10" defaultColWidth="11.42578125" defaultRowHeight="15" x14ac:dyDescent="0.25"/>
  <cols>
    <col min="1" max="1" width="26.42578125" style="4" customWidth="1"/>
    <col min="2" max="2" width="31.7109375" style="4" customWidth="1"/>
    <col min="3" max="3" width="10.7109375" style="4" bestFit="1" customWidth="1"/>
    <col min="4" max="4" width="9.7109375" style="4" bestFit="1" customWidth="1"/>
    <col min="5" max="5" width="11.28515625" style="4" bestFit="1" customWidth="1"/>
    <col min="6" max="16384" width="11.42578125" style="4"/>
  </cols>
  <sheetData>
    <row r="1" spans="1:7" x14ac:dyDescent="0.25">
      <c r="A1" s="1"/>
      <c r="B1" s="1"/>
      <c r="C1" s="1"/>
      <c r="D1" s="1"/>
      <c r="E1" s="2"/>
      <c r="F1" s="200" t="s">
        <v>2155</v>
      </c>
      <c r="G1" s="200"/>
    </row>
    <row r="2" spans="1:7" x14ac:dyDescent="0.25">
      <c r="A2" s="193" t="s">
        <v>124</v>
      </c>
      <c r="B2" s="193"/>
      <c r="C2" s="193"/>
      <c r="D2" s="193"/>
      <c r="E2" s="193"/>
      <c r="F2" s="193"/>
      <c r="G2" s="193"/>
    </row>
    <row r="3" spans="1:7" ht="15.75" customHeight="1" x14ac:dyDescent="0.25">
      <c r="A3" s="193" t="s">
        <v>7</v>
      </c>
      <c r="B3" s="193"/>
      <c r="C3" s="193"/>
      <c r="D3" s="193"/>
      <c r="E3" s="193"/>
      <c r="F3" s="193"/>
      <c r="G3" s="193"/>
    </row>
    <row r="4" spans="1:7" x14ac:dyDescent="0.25">
      <c r="A4" s="193" t="s">
        <v>64</v>
      </c>
      <c r="B4" s="193"/>
      <c r="C4" s="193"/>
      <c r="D4" s="193"/>
      <c r="E4" s="193"/>
      <c r="F4" s="193"/>
      <c r="G4" s="193"/>
    </row>
    <row r="5" spans="1:7" x14ac:dyDescent="0.25">
      <c r="A5" s="195" t="s">
        <v>67</v>
      </c>
      <c r="B5" s="195"/>
      <c r="C5" s="195"/>
      <c r="D5" s="195"/>
      <c r="E5" s="195"/>
      <c r="F5" s="195"/>
      <c r="G5" s="195"/>
    </row>
    <row r="6" spans="1:7" x14ac:dyDescent="0.25">
      <c r="A6" s="179"/>
      <c r="B6" s="195" t="s">
        <v>2158</v>
      </c>
      <c r="C6" s="195"/>
      <c r="D6" s="195"/>
      <c r="E6" s="195"/>
      <c r="F6" s="179"/>
      <c r="G6" s="179"/>
    </row>
    <row r="7" spans="1:7" x14ac:dyDescent="0.25">
      <c r="A7" s="209"/>
      <c r="B7" s="209"/>
      <c r="C7" s="5"/>
      <c r="D7" s="5"/>
      <c r="E7" s="196"/>
      <c r="F7" s="196"/>
      <c r="G7" s="196"/>
    </row>
    <row r="8" spans="1:7" ht="22.5" customHeight="1" x14ac:dyDescent="0.25">
      <c r="A8" s="110" t="s">
        <v>11</v>
      </c>
      <c r="B8" s="111" t="s">
        <v>12</v>
      </c>
      <c r="C8" s="112" t="s">
        <v>5</v>
      </c>
      <c r="D8" s="112" t="s">
        <v>6</v>
      </c>
      <c r="E8" s="112" t="s">
        <v>66</v>
      </c>
      <c r="F8" s="112" t="s">
        <v>13</v>
      </c>
      <c r="G8" s="112" t="s">
        <v>54</v>
      </c>
    </row>
    <row r="9" spans="1:7" ht="25.5" customHeight="1" x14ac:dyDescent="0.25">
      <c r="A9" s="126" t="s">
        <v>652</v>
      </c>
      <c r="B9" s="126" t="s">
        <v>653</v>
      </c>
      <c r="C9" s="126">
        <v>9</v>
      </c>
      <c r="D9" s="64">
        <v>9</v>
      </c>
      <c r="E9" s="64">
        <f>C9-D9</f>
        <v>0</v>
      </c>
      <c r="F9" s="46" t="s">
        <v>644</v>
      </c>
      <c r="G9" s="46" t="s">
        <v>636</v>
      </c>
    </row>
    <row r="10" spans="1:7" x14ac:dyDescent="0.25">
      <c r="A10" s="46"/>
      <c r="B10" s="47"/>
      <c r="C10" s="55"/>
      <c r="D10" s="64"/>
      <c r="E10" s="64"/>
      <c r="F10" s="46"/>
      <c r="G10" s="46"/>
    </row>
    <row r="11" spans="1:7" x14ac:dyDescent="0.25">
      <c r="A11" s="46"/>
      <c r="B11" s="47"/>
      <c r="C11" s="55"/>
      <c r="D11" s="64"/>
      <c r="E11" s="64"/>
      <c r="F11" s="46"/>
      <c r="G11" s="46"/>
    </row>
    <row r="12" spans="1:7" x14ac:dyDescent="0.25">
      <c r="A12" s="46"/>
      <c r="B12" s="65" t="s">
        <v>4</v>
      </c>
      <c r="C12" s="55">
        <f>SUM(C9:C11)</f>
        <v>9</v>
      </c>
      <c r="D12" s="55">
        <f>SUM(D9:D11)</f>
        <v>9</v>
      </c>
      <c r="E12" s="64"/>
      <c r="F12" s="46"/>
      <c r="G12" s="46"/>
    </row>
    <row r="13" spans="1:7" x14ac:dyDescent="0.25">
      <c r="A13" s="123" t="s">
        <v>651</v>
      </c>
      <c r="B13" s="123"/>
      <c r="C13" s="123"/>
      <c r="D13" s="123"/>
      <c r="G13" s="124"/>
    </row>
    <row r="14" spans="1:7" x14ac:dyDescent="0.25">
      <c r="A14" s="123"/>
      <c r="B14" s="123"/>
      <c r="C14" s="123"/>
      <c r="D14" s="123"/>
      <c r="G14" s="125"/>
    </row>
    <row r="15" spans="1:7" x14ac:dyDescent="0.25">
      <c r="A15" s="123"/>
      <c r="B15" s="123"/>
      <c r="C15" s="123"/>
      <c r="D15" s="123"/>
      <c r="G15" s="125"/>
    </row>
    <row r="16" spans="1:7" x14ac:dyDescent="0.25">
      <c r="A16" s="123"/>
      <c r="B16" s="123"/>
      <c r="C16" s="123"/>
      <c r="D16" s="123"/>
      <c r="G16" s="125"/>
    </row>
    <row r="17" spans="1:7" x14ac:dyDescent="0.25">
      <c r="A17" s="123"/>
      <c r="B17" s="123"/>
      <c r="C17" s="123"/>
      <c r="D17" s="123"/>
      <c r="G17" s="125"/>
    </row>
    <row r="18" spans="1:7" x14ac:dyDescent="0.25">
      <c r="A18" s="123"/>
      <c r="B18" s="123"/>
      <c r="C18" s="123"/>
      <c r="D18" s="123"/>
      <c r="G18" s="125"/>
    </row>
    <row r="19" spans="1:7" x14ac:dyDescent="0.25">
      <c r="A19" s="123"/>
      <c r="B19" s="123"/>
      <c r="C19" s="123"/>
      <c r="D19" s="123"/>
      <c r="G19" s="125"/>
    </row>
    <row r="20" spans="1:7" x14ac:dyDescent="0.25">
      <c r="A20" s="123"/>
      <c r="B20" s="123"/>
      <c r="C20" s="123"/>
      <c r="D20" s="123"/>
      <c r="G20" s="125"/>
    </row>
    <row r="21" spans="1:7" x14ac:dyDescent="0.25">
      <c r="A21" s="123"/>
      <c r="B21" s="123"/>
      <c r="C21" s="123"/>
      <c r="D21" s="123"/>
      <c r="G21" s="125"/>
    </row>
    <row r="22" spans="1:7" x14ac:dyDescent="0.25">
      <c r="A22" s="123"/>
      <c r="B22" s="123"/>
      <c r="C22" s="123"/>
      <c r="D22" s="123"/>
      <c r="G22" s="125"/>
    </row>
    <row r="23" spans="1:7" x14ac:dyDescent="0.25">
      <c r="A23" s="123"/>
      <c r="B23" s="123"/>
      <c r="C23" s="123"/>
      <c r="D23" s="123"/>
      <c r="G23" s="125"/>
    </row>
    <row r="24" spans="1:7" x14ac:dyDescent="0.25">
      <c r="A24" s="123"/>
      <c r="B24" s="123"/>
      <c r="C24" s="123"/>
      <c r="D24" s="123"/>
      <c r="G24" s="125"/>
    </row>
    <row r="25" spans="1:7" x14ac:dyDescent="0.25">
      <c r="A25" s="123"/>
      <c r="B25" s="123"/>
      <c r="C25" s="123"/>
      <c r="D25" s="123"/>
      <c r="G25" s="125"/>
    </row>
    <row r="26" spans="1:7" x14ac:dyDescent="0.25">
      <c r="A26" s="123"/>
      <c r="B26" s="123"/>
      <c r="C26" s="123"/>
      <c r="D26" s="123"/>
      <c r="G26" s="125"/>
    </row>
    <row r="27" spans="1:7" x14ac:dyDescent="0.25">
      <c r="A27" s="123"/>
      <c r="B27" s="123"/>
      <c r="C27" s="123"/>
      <c r="D27" s="123"/>
      <c r="G27" s="125"/>
    </row>
    <row r="28" spans="1:7" x14ac:dyDescent="0.25">
      <c r="A28" s="123"/>
      <c r="B28" s="123"/>
      <c r="C28" s="123"/>
      <c r="D28" s="123"/>
      <c r="G28" s="125"/>
    </row>
    <row r="29" spans="1:7" x14ac:dyDescent="0.25">
      <c r="A29" s="123"/>
      <c r="B29" s="123"/>
      <c r="C29" s="123"/>
      <c r="D29" s="123"/>
      <c r="G29" s="125"/>
    </row>
    <row r="30" spans="1:7" x14ac:dyDescent="0.25">
      <c r="A30" s="123"/>
      <c r="B30" s="123"/>
      <c r="C30" s="123"/>
      <c r="D30" s="123"/>
      <c r="G30" s="125"/>
    </row>
    <row r="31" spans="1:7" x14ac:dyDescent="0.25">
      <c r="A31" s="123"/>
      <c r="B31" s="123"/>
      <c r="C31" s="123"/>
      <c r="D31" s="123"/>
      <c r="G31" s="125"/>
    </row>
    <row r="32" spans="1:7" x14ac:dyDescent="0.25">
      <c r="A32" s="123"/>
      <c r="B32" s="123"/>
      <c r="C32" s="123"/>
      <c r="D32" s="123"/>
      <c r="G32" s="125"/>
    </row>
    <row r="33" spans="1:7" x14ac:dyDescent="0.25">
      <c r="A33" s="123"/>
      <c r="B33" s="123"/>
      <c r="C33" s="123"/>
      <c r="D33" s="123"/>
      <c r="G33" s="125"/>
    </row>
  </sheetData>
  <protectedRanges>
    <protectedRange sqref="B9:D12" name="Rango1_1"/>
  </protectedRanges>
  <mergeCells count="8">
    <mergeCell ref="A7:B7"/>
    <mergeCell ref="F1:G1"/>
    <mergeCell ref="A2:G2"/>
    <mergeCell ref="A3:G3"/>
    <mergeCell ref="A4:G4"/>
    <mergeCell ref="A5:G5"/>
    <mergeCell ref="E7:G7"/>
    <mergeCell ref="B6:E6"/>
  </mergeCells>
  <pageMargins left="0.70866141732283472" right="0.70866141732283472" top="0.74803149606299213" bottom="0.74803149606299213" header="0.31496062992125984" footer="0.31496062992125984"/>
  <pageSetup scale="90" orientation="landscape" horizontalDpi="300" verticalDpi="300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rgb="FF92D050"/>
  </sheetPr>
  <dimension ref="B1:I54"/>
  <sheetViews>
    <sheetView topLeftCell="A4" workbookViewId="0">
      <selection activeCell="E26" sqref="E26"/>
    </sheetView>
  </sheetViews>
  <sheetFormatPr baseColWidth="10" defaultColWidth="11.42578125" defaultRowHeight="15" x14ac:dyDescent="0.25"/>
  <cols>
    <col min="1" max="1" width="16.28515625" style="33" customWidth="1"/>
    <col min="2" max="2" width="24.5703125" style="33" customWidth="1"/>
    <col min="3" max="3" width="41.28515625" style="33" customWidth="1"/>
    <col min="4" max="4" width="19" style="33" customWidth="1"/>
    <col min="5" max="5" width="18.85546875" style="33" customWidth="1"/>
    <col min="6" max="16384" width="11.42578125" style="33"/>
  </cols>
  <sheetData>
    <row r="1" spans="2:8" x14ac:dyDescent="0.25">
      <c r="B1" s="31"/>
      <c r="C1" s="31"/>
      <c r="D1" s="31"/>
      <c r="E1" s="32" t="s">
        <v>2156</v>
      </c>
    </row>
    <row r="2" spans="2:8" x14ac:dyDescent="0.25">
      <c r="B2" s="193" t="s">
        <v>124</v>
      </c>
      <c r="C2" s="193"/>
      <c r="D2" s="193"/>
      <c r="E2" s="193"/>
      <c r="F2" s="114"/>
      <c r="G2" s="114"/>
      <c r="H2" s="114"/>
    </row>
    <row r="3" spans="2:8" ht="15.75" customHeight="1" x14ac:dyDescent="0.25">
      <c r="B3" s="212" t="s">
        <v>7</v>
      </c>
      <c r="C3" s="212"/>
      <c r="D3" s="212"/>
      <c r="E3" s="212"/>
      <c r="F3" s="117"/>
      <c r="G3" s="117"/>
      <c r="H3" s="117"/>
    </row>
    <row r="4" spans="2:8" x14ac:dyDescent="0.25">
      <c r="B4" s="212" t="s">
        <v>68</v>
      </c>
      <c r="C4" s="212"/>
      <c r="D4" s="212"/>
      <c r="E4" s="212"/>
      <c r="F4" s="117"/>
      <c r="G4" s="117"/>
      <c r="H4" s="117"/>
    </row>
    <row r="5" spans="2:8" x14ac:dyDescent="0.25">
      <c r="B5" s="213" t="s">
        <v>1</v>
      </c>
      <c r="C5" s="213"/>
      <c r="D5" s="213"/>
      <c r="E5" s="213"/>
    </row>
    <row r="6" spans="2:8" x14ac:dyDescent="0.25">
      <c r="B6" s="182"/>
      <c r="C6" s="213" t="s">
        <v>2121</v>
      </c>
      <c r="D6" s="213"/>
      <c r="E6" s="182"/>
    </row>
    <row r="7" spans="2:8" x14ac:dyDescent="0.25">
      <c r="B7" s="214" t="s">
        <v>69</v>
      </c>
      <c r="C7" s="214"/>
      <c r="D7" s="196"/>
      <c r="E7" s="196"/>
      <c r="F7" s="196"/>
    </row>
    <row r="8" spans="2:8" ht="22.5" customHeight="1" x14ac:dyDescent="0.25">
      <c r="B8" s="118" t="s">
        <v>11</v>
      </c>
      <c r="C8" s="119" t="s">
        <v>0</v>
      </c>
      <c r="D8" s="120">
        <v>2025</v>
      </c>
      <c r="E8" s="120">
        <v>2024</v>
      </c>
    </row>
    <row r="9" spans="2:8" x14ac:dyDescent="0.25">
      <c r="B9" s="210" t="s">
        <v>70</v>
      </c>
      <c r="C9" s="211"/>
      <c r="D9" s="86"/>
      <c r="E9" s="86"/>
    </row>
    <row r="10" spans="2:8" ht="15.75" customHeight="1" x14ac:dyDescent="0.25">
      <c r="B10" s="126" t="s">
        <v>645</v>
      </c>
      <c r="C10" s="126" t="s">
        <v>646</v>
      </c>
      <c r="D10" s="127">
        <v>0</v>
      </c>
      <c r="E10" s="127">
        <v>0</v>
      </c>
    </row>
    <row r="11" spans="2:8" ht="3.75" customHeight="1" x14ac:dyDescent="0.25">
      <c r="B11" s="88"/>
      <c r="C11" s="88"/>
      <c r="D11" s="88"/>
      <c r="E11" s="88"/>
    </row>
    <row r="12" spans="2:8" x14ac:dyDescent="0.25">
      <c r="B12" s="210" t="s">
        <v>71</v>
      </c>
      <c r="C12" s="211"/>
      <c r="D12" s="86"/>
      <c r="E12" s="86"/>
    </row>
    <row r="13" spans="2:8" x14ac:dyDescent="0.25">
      <c r="B13" s="126" t="s">
        <v>125</v>
      </c>
      <c r="C13" s="126" t="s">
        <v>126</v>
      </c>
      <c r="D13" s="127">
        <v>297601.13</v>
      </c>
      <c r="E13" s="127">
        <v>297601.13</v>
      </c>
    </row>
    <row r="14" spans="2:8" x14ac:dyDescent="0.25">
      <c r="B14" s="136" t="s">
        <v>666</v>
      </c>
      <c r="C14" s="126" t="s">
        <v>667</v>
      </c>
      <c r="D14" s="49">
        <v>0</v>
      </c>
      <c r="E14" s="49">
        <v>0</v>
      </c>
    </row>
    <row r="15" spans="2:8" x14ac:dyDescent="0.25">
      <c r="B15" s="136" t="s">
        <v>1968</v>
      </c>
      <c r="C15" s="144" t="s">
        <v>1969</v>
      </c>
      <c r="D15" s="49">
        <v>0</v>
      </c>
      <c r="E15" s="49">
        <v>0</v>
      </c>
      <c r="H15" s="167" t="s">
        <v>2045</v>
      </c>
    </row>
    <row r="16" spans="2:8" x14ac:dyDescent="0.25">
      <c r="B16" s="136" t="s">
        <v>2003</v>
      </c>
      <c r="C16" s="144" t="s">
        <v>2010</v>
      </c>
      <c r="D16" s="49">
        <v>458718.63</v>
      </c>
      <c r="E16" s="49">
        <v>452539.38</v>
      </c>
    </row>
    <row r="17" spans="2:5" x14ac:dyDescent="0.25">
      <c r="B17" s="136" t="s">
        <v>2005</v>
      </c>
      <c r="C17" s="144" t="s">
        <v>2004</v>
      </c>
      <c r="D17" s="49">
        <v>0</v>
      </c>
      <c r="E17" s="49">
        <v>0</v>
      </c>
    </row>
    <row r="18" spans="2:5" x14ac:dyDescent="0.25">
      <c r="B18" s="136" t="s">
        <v>2006</v>
      </c>
      <c r="C18" s="144" t="s">
        <v>2008</v>
      </c>
      <c r="D18" s="49">
        <v>0</v>
      </c>
      <c r="E18" s="49">
        <v>0</v>
      </c>
    </row>
    <row r="19" spans="2:5" x14ac:dyDescent="0.25">
      <c r="B19" s="136" t="s">
        <v>2007</v>
      </c>
      <c r="C19" s="144" t="s">
        <v>2009</v>
      </c>
      <c r="D19" s="49">
        <v>0</v>
      </c>
      <c r="E19" s="49">
        <v>0</v>
      </c>
    </row>
    <row r="20" spans="2:5" x14ac:dyDescent="0.25">
      <c r="B20" s="136" t="s">
        <v>2011</v>
      </c>
      <c r="C20" s="144" t="s">
        <v>2012</v>
      </c>
      <c r="D20" s="49">
        <v>0</v>
      </c>
      <c r="E20" s="49">
        <v>0</v>
      </c>
    </row>
    <row r="21" spans="2:5" x14ac:dyDescent="0.25">
      <c r="B21" s="136" t="s">
        <v>2046</v>
      </c>
      <c r="C21" s="144" t="s">
        <v>2047</v>
      </c>
      <c r="D21" s="49">
        <v>0</v>
      </c>
      <c r="E21" s="49">
        <v>0</v>
      </c>
    </row>
    <row r="22" spans="2:5" x14ac:dyDescent="0.25">
      <c r="B22" s="136" t="s">
        <v>2056</v>
      </c>
      <c r="C22" s="144" t="s">
        <v>2057</v>
      </c>
      <c r="D22" s="49">
        <v>9609936.6899999995</v>
      </c>
      <c r="E22" s="49">
        <v>14471611.720000001</v>
      </c>
    </row>
    <row r="23" spans="2:5" x14ac:dyDescent="0.25">
      <c r="B23" s="136" t="s">
        <v>2058</v>
      </c>
      <c r="C23" s="144" t="s">
        <v>2059</v>
      </c>
      <c r="D23" s="49">
        <v>2661591</v>
      </c>
      <c r="E23" s="49">
        <v>2661591</v>
      </c>
    </row>
    <row r="24" spans="2:5" x14ac:dyDescent="0.25">
      <c r="B24" s="136" t="s">
        <v>2159</v>
      </c>
      <c r="C24" s="144" t="s">
        <v>2161</v>
      </c>
      <c r="D24" s="49">
        <v>36499459.259999998</v>
      </c>
      <c r="E24" s="220">
        <v>0</v>
      </c>
    </row>
    <row r="25" spans="2:5" x14ac:dyDescent="0.25">
      <c r="B25" s="136" t="s">
        <v>2160</v>
      </c>
      <c r="C25" s="144" t="s">
        <v>2162</v>
      </c>
      <c r="D25" s="49">
        <v>30100945.609999999</v>
      </c>
      <c r="E25" s="220">
        <v>0</v>
      </c>
    </row>
    <row r="26" spans="2:5" x14ac:dyDescent="0.25">
      <c r="B26" s="136"/>
      <c r="C26" s="219"/>
      <c r="D26" s="220"/>
      <c r="E26" s="220"/>
    </row>
    <row r="27" spans="2:5" x14ac:dyDescent="0.25">
      <c r="B27" s="136"/>
      <c r="C27" s="178"/>
      <c r="D27" s="156"/>
      <c r="E27" s="156"/>
    </row>
    <row r="28" spans="2:5" ht="7.5" customHeight="1" x14ac:dyDescent="0.25">
      <c r="B28" s="160"/>
      <c r="C28" s="161"/>
      <c r="D28" s="162"/>
      <c r="E28" s="162"/>
    </row>
    <row r="29" spans="2:5" x14ac:dyDescent="0.25">
      <c r="B29" s="210" t="s">
        <v>72</v>
      </c>
      <c r="C29" s="211"/>
      <c r="D29" s="86"/>
      <c r="E29" s="86"/>
    </row>
    <row r="30" spans="2:5" x14ac:dyDescent="0.25">
      <c r="B30" s="88"/>
      <c r="C30" s="88"/>
      <c r="D30" s="88"/>
      <c r="E30" s="88"/>
    </row>
    <row r="31" spans="2:5" x14ac:dyDescent="0.25">
      <c r="B31" s="210" t="s">
        <v>73</v>
      </c>
      <c r="C31" s="211"/>
      <c r="D31" s="86"/>
      <c r="E31" s="86"/>
    </row>
    <row r="32" spans="2:5" x14ac:dyDescent="0.25">
      <c r="B32" s="89"/>
      <c r="C32" s="88"/>
      <c r="D32" s="88"/>
      <c r="E32" s="88"/>
    </row>
    <row r="33" spans="2:9" ht="14.25" customHeight="1" x14ac:dyDescent="0.25">
      <c r="B33" s="210" t="s">
        <v>74</v>
      </c>
      <c r="C33" s="211"/>
      <c r="D33" s="86"/>
      <c r="E33" s="86"/>
    </row>
    <row r="34" spans="2:9" ht="14.25" customHeight="1" x14ac:dyDescent="0.25">
      <c r="B34" s="90"/>
      <c r="C34" s="87"/>
      <c r="D34" s="87"/>
      <c r="E34" s="87"/>
    </row>
    <row r="35" spans="2:9" ht="14.25" customHeight="1" x14ac:dyDescent="0.25">
      <c r="B35" s="126" t="s">
        <v>649</v>
      </c>
      <c r="C35" s="126" t="s">
        <v>650</v>
      </c>
      <c r="D35" s="127">
        <v>683.54</v>
      </c>
      <c r="E35" s="127">
        <v>683.54</v>
      </c>
    </row>
    <row r="36" spans="2:9" ht="14.25" customHeight="1" x14ac:dyDescent="0.25">
      <c r="B36" s="126" t="s">
        <v>647</v>
      </c>
      <c r="C36" s="126" t="s">
        <v>648</v>
      </c>
      <c r="D36" s="126">
        <v>491.12</v>
      </c>
      <c r="E36" s="126">
        <v>491.12</v>
      </c>
    </row>
    <row r="37" spans="2:9" ht="14.25" customHeight="1" x14ac:dyDescent="0.25">
      <c r="B37" s="91"/>
      <c r="C37" s="88"/>
      <c r="D37" s="92"/>
      <c r="E37" s="92"/>
    </row>
    <row r="38" spans="2:9" x14ac:dyDescent="0.25">
      <c r="B38" s="34"/>
      <c r="C38" s="35" t="s">
        <v>75</v>
      </c>
      <c r="D38" s="36">
        <f>SUM(D9:D36)</f>
        <v>79629426.980000004</v>
      </c>
      <c r="E38" s="36">
        <f>SUM(E9:E36)</f>
        <v>17884517.890000001</v>
      </c>
      <c r="H38" s="146"/>
    </row>
    <row r="39" spans="2:9" x14ac:dyDescent="0.25">
      <c r="B39" s="123" t="s">
        <v>651</v>
      </c>
      <c r="C39" s="123"/>
      <c r="D39" s="123"/>
      <c r="E39" s="123"/>
      <c r="F39" s="4"/>
      <c r="G39" s="4"/>
      <c r="H39" s="124"/>
      <c r="I39" s="4"/>
    </row>
    <row r="40" spans="2:9" ht="16.5" x14ac:dyDescent="0.3">
      <c r="B40" s="37"/>
      <c r="C40" s="37"/>
      <c r="D40" s="37"/>
      <c r="E40" s="37"/>
    </row>
    <row r="41" spans="2:9" ht="16.5" x14ac:dyDescent="0.3">
      <c r="B41" s="37"/>
      <c r="C41" s="37"/>
      <c r="D41" s="37"/>
      <c r="E41" s="37"/>
    </row>
    <row r="42" spans="2:9" ht="16.5" x14ac:dyDescent="0.3">
      <c r="B42" s="37"/>
      <c r="C42" s="37"/>
      <c r="D42" s="37"/>
      <c r="E42" s="37"/>
    </row>
    <row r="43" spans="2:9" ht="16.5" x14ac:dyDescent="0.3">
      <c r="B43" s="37"/>
      <c r="C43" s="37"/>
      <c r="D43" s="37"/>
      <c r="E43" s="37"/>
    </row>
    <row r="44" spans="2:9" ht="16.5" x14ac:dyDescent="0.3">
      <c r="B44" s="37"/>
      <c r="C44" s="37"/>
      <c r="D44" s="37"/>
      <c r="E44" s="37"/>
    </row>
    <row r="45" spans="2:9" ht="16.5" x14ac:dyDescent="0.3">
      <c r="B45" s="37"/>
      <c r="C45" s="37"/>
      <c r="D45" s="37"/>
      <c r="E45" s="37"/>
    </row>
    <row r="46" spans="2:9" ht="16.5" x14ac:dyDescent="0.3">
      <c r="B46" s="37"/>
      <c r="C46" s="37"/>
      <c r="D46" s="37"/>
      <c r="E46" s="37"/>
    </row>
    <row r="47" spans="2:9" ht="16.5" x14ac:dyDescent="0.3">
      <c r="B47" s="37"/>
      <c r="C47" s="37"/>
      <c r="D47" s="37"/>
      <c r="E47" s="37"/>
    </row>
    <row r="48" spans="2:9" ht="16.5" x14ac:dyDescent="0.3">
      <c r="B48" s="37"/>
      <c r="C48" s="37"/>
      <c r="D48" s="37"/>
      <c r="E48" s="37"/>
    </row>
    <row r="49" spans="2:5" ht="16.5" x14ac:dyDescent="0.3">
      <c r="B49" s="37"/>
      <c r="C49" s="37"/>
      <c r="D49" s="37"/>
      <c r="E49" s="37"/>
    </row>
    <row r="50" spans="2:5" ht="16.5" x14ac:dyDescent="0.3">
      <c r="B50" s="37"/>
      <c r="C50" s="37"/>
      <c r="D50" s="37"/>
      <c r="E50" s="37"/>
    </row>
    <row r="51" spans="2:5" ht="16.5" x14ac:dyDescent="0.3">
      <c r="B51" s="37"/>
      <c r="C51" s="37"/>
      <c r="D51" s="37"/>
      <c r="E51" s="37"/>
    </row>
    <row r="52" spans="2:5" ht="16.5" x14ac:dyDescent="0.3">
      <c r="B52" s="37"/>
      <c r="C52" s="37"/>
      <c r="D52" s="37"/>
      <c r="E52" s="37"/>
    </row>
    <row r="53" spans="2:5" ht="16.5" x14ac:dyDescent="0.3">
      <c r="B53" s="37"/>
      <c r="C53" s="37"/>
      <c r="D53" s="37"/>
      <c r="E53" s="37"/>
    </row>
    <row r="54" spans="2:5" ht="16.5" x14ac:dyDescent="0.3">
      <c r="B54" s="37"/>
      <c r="C54" s="37"/>
      <c r="D54" s="37"/>
      <c r="E54" s="37"/>
    </row>
  </sheetData>
  <protectedRanges>
    <protectedRange sqref="D9:E9 D12 D29 D31 D33 C10:D11 C32:D32 C30:D30 C34:D38 E10:E12 C27:D28 E27:E38" name="Rango1_1"/>
    <protectedRange sqref="B32:B37" name="Rango1"/>
    <protectedRange sqref="C13:C23 C26" name="Rango1_1_2"/>
    <protectedRange sqref="D13:E23 D26:E26 E24:E25" name="Rango1_1_3"/>
    <protectedRange sqref="C24:C25" name="Rango1_1_4"/>
    <protectedRange sqref="D24:D25" name="Rango1_1_5"/>
  </protectedRanges>
  <mergeCells count="12">
    <mergeCell ref="B2:E2"/>
    <mergeCell ref="B12:C12"/>
    <mergeCell ref="B29:C29"/>
    <mergeCell ref="B31:C31"/>
    <mergeCell ref="B33:C33"/>
    <mergeCell ref="B3:E3"/>
    <mergeCell ref="B4:E4"/>
    <mergeCell ref="B5:E5"/>
    <mergeCell ref="B7:C7"/>
    <mergeCell ref="B9:C9"/>
    <mergeCell ref="D7:F7"/>
    <mergeCell ref="C6:D6"/>
  </mergeCells>
  <pageMargins left="0.9055118110236221" right="0.70866141732283472" top="0.35433070866141736" bottom="0.35433070866141736" header="0.31496062992125984" footer="0.31496062992125984"/>
  <pageSetup scale="80" orientation="landscape" horizontalDpi="300" verticalDpi="300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rgb="FF92D050"/>
  </sheetPr>
  <dimension ref="A1:H58"/>
  <sheetViews>
    <sheetView showGridLines="0" tabSelected="1" topLeftCell="A10" zoomScaleNormal="100" workbookViewId="0">
      <selection activeCell="D36" sqref="D36"/>
    </sheetView>
  </sheetViews>
  <sheetFormatPr baseColWidth="10" defaultColWidth="11.42578125" defaultRowHeight="15" x14ac:dyDescent="0.25"/>
  <cols>
    <col min="1" max="1" width="23.7109375" style="33" customWidth="1"/>
    <col min="2" max="2" width="46" style="33" customWidth="1"/>
    <col min="3" max="3" width="14.7109375" style="33" customWidth="1"/>
    <col min="4" max="4" width="14.5703125" style="33" customWidth="1"/>
    <col min="5" max="5" width="15.28515625" style="33" bestFit="1" customWidth="1"/>
    <col min="6" max="16384" width="11.42578125" style="33"/>
  </cols>
  <sheetData>
    <row r="1" spans="1:7" x14ac:dyDescent="0.25">
      <c r="A1" s="31"/>
      <c r="B1" s="31"/>
      <c r="D1" s="32" t="s">
        <v>2157</v>
      </c>
      <c r="E1" s="32"/>
      <c r="F1" s="31"/>
    </row>
    <row r="2" spans="1:7" x14ac:dyDescent="0.25">
      <c r="A2" s="212" t="s">
        <v>124</v>
      </c>
      <c r="B2" s="212"/>
      <c r="C2" s="212"/>
      <c r="D2" s="212"/>
      <c r="E2" s="212"/>
      <c r="F2" s="31"/>
      <c r="G2" s="31"/>
    </row>
    <row r="3" spans="1:7" ht="15.75" customHeight="1" x14ac:dyDescent="0.25">
      <c r="A3" s="212" t="s">
        <v>122</v>
      </c>
      <c r="B3" s="212"/>
      <c r="C3" s="212"/>
      <c r="D3" s="45"/>
      <c r="E3" s="45"/>
      <c r="F3" s="31"/>
      <c r="G3" s="31"/>
    </row>
    <row r="4" spans="1:7" ht="8.25" customHeight="1" x14ac:dyDescent="0.25">
      <c r="A4" s="44"/>
      <c r="B4" s="44"/>
      <c r="C4" s="44"/>
      <c r="D4" s="44"/>
      <c r="E4" s="44"/>
      <c r="F4" s="31"/>
      <c r="G4" s="31"/>
    </row>
    <row r="5" spans="1:7" x14ac:dyDescent="0.25">
      <c r="A5" s="213" t="s">
        <v>121</v>
      </c>
      <c r="B5" s="213"/>
      <c r="C5" s="213"/>
      <c r="D5" s="196"/>
      <c r="E5" s="196"/>
      <c r="F5" s="196"/>
      <c r="G5" s="31"/>
    </row>
    <row r="6" spans="1:7" x14ac:dyDescent="0.25">
      <c r="A6" s="182"/>
      <c r="B6" s="182" t="s">
        <v>2158</v>
      </c>
      <c r="C6" s="182"/>
      <c r="D6" s="180"/>
      <c r="E6" s="180"/>
      <c r="F6" s="180"/>
      <c r="G6" s="31"/>
    </row>
    <row r="7" spans="1:7" x14ac:dyDescent="0.25">
      <c r="A7" s="43"/>
      <c r="B7" s="43"/>
      <c r="C7" s="43"/>
      <c r="D7" s="43"/>
      <c r="E7" s="43"/>
      <c r="F7" s="31"/>
      <c r="G7" s="31"/>
    </row>
    <row r="8" spans="1:7" ht="40.5" customHeight="1" x14ac:dyDescent="0.25">
      <c r="A8" s="217" t="s">
        <v>120</v>
      </c>
      <c r="B8" s="217"/>
      <c r="C8" s="217"/>
      <c r="D8" s="217"/>
      <c r="E8" s="217"/>
      <c r="F8" s="31"/>
      <c r="G8" s="31"/>
    </row>
    <row r="9" spans="1:7" x14ac:dyDescent="0.25">
      <c r="A9" s="42"/>
      <c r="B9" s="42"/>
      <c r="C9" s="42"/>
      <c r="D9" s="42"/>
      <c r="E9" s="38"/>
      <c r="F9" s="31"/>
      <c r="G9" s="31"/>
    </row>
    <row r="10" spans="1:7" x14ac:dyDescent="0.25">
      <c r="A10" s="93" t="s">
        <v>123</v>
      </c>
      <c r="B10" s="93"/>
      <c r="C10" s="40"/>
      <c r="D10" s="40"/>
      <c r="E10" s="38"/>
      <c r="F10" s="31"/>
      <c r="G10" s="31"/>
    </row>
    <row r="11" spans="1:7" ht="15" customHeight="1" x14ac:dyDescent="0.25">
      <c r="A11" s="93"/>
      <c r="B11" s="93"/>
      <c r="C11" s="40"/>
      <c r="D11" s="40"/>
      <c r="E11" s="38"/>
    </row>
    <row r="12" spans="1:7" ht="18" customHeight="1" x14ac:dyDescent="0.25">
      <c r="A12" s="218" t="s">
        <v>119</v>
      </c>
      <c r="B12" s="218"/>
      <c r="C12" s="93"/>
      <c r="D12" s="93"/>
      <c r="E12" s="94"/>
    </row>
    <row r="13" spans="1:7" ht="32.25" customHeight="1" x14ac:dyDescent="0.25">
      <c r="A13" s="95" t="s">
        <v>118</v>
      </c>
      <c r="B13" s="215" t="s">
        <v>117</v>
      </c>
      <c r="C13" s="215"/>
      <c r="D13" s="215"/>
      <c r="E13" s="215"/>
    </row>
    <row r="14" spans="1:7" ht="32.25" customHeight="1" x14ac:dyDescent="0.25">
      <c r="A14" s="96" t="s">
        <v>116</v>
      </c>
      <c r="B14" s="96" t="s">
        <v>115</v>
      </c>
      <c r="C14" s="96"/>
      <c r="D14" s="96"/>
      <c r="E14" s="96"/>
    </row>
    <row r="15" spans="1:7" ht="36" customHeight="1" x14ac:dyDescent="0.25">
      <c r="A15" s="96" t="s">
        <v>114</v>
      </c>
      <c r="B15" s="215" t="s">
        <v>113</v>
      </c>
      <c r="C15" s="215"/>
      <c r="D15" s="215"/>
      <c r="E15" s="215"/>
      <c r="F15" s="31"/>
      <c r="G15" s="31"/>
    </row>
    <row r="16" spans="1:7" ht="22.5" customHeight="1" x14ac:dyDescent="0.25">
      <c r="A16" s="96" t="s">
        <v>112</v>
      </c>
      <c r="B16" s="215" t="s">
        <v>111</v>
      </c>
      <c r="C16" s="215"/>
      <c r="D16" s="215"/>
      <c r="E16" s="215"/>
      <c r="F16" s="31"/>
      <c r="G16" s="31"/>
    </row>
    <row r="17" spans="1:8" x14ac:dyDescent="0.25">
      <c r="A17" s="93"/>
      <c r="B17" s="97"/>
      <c r="C17" s="97"/>
      <c r="D17" s="97"/>
      <c r="E17" s="97"/>
      <c r="F17" s="31"/>
      <c r="G17" s="31"/>
    </row>
    <row r="18" spans="1:8" ht="47.25" customHeight="1" x14ac:dyDescent="0.25">
      <c r="A18" s="95" t="s">
        <v>110</v>
      </c>
      <c r="B18" s="96" t="s">
        <v>669</v>
      </c>
      <c r="C18" s="94"/>
      <c r="D18" s="94"/>
      <c r="E18" s="94"/>
      <c r="F18" s="41"/>
      <c r="G18" s="41"/>
    </row>
    <row r="19" spans="1:8" x14ac:dyDescent="0.25">
      <c r="A19" s="96" t="s">
        <v>109</v>
      </c>
      <c r="B19" s="94"/>
      <c r="C19" s="94"/>
      <c r="D19" s="94"/>
      <c r="E19" s="94"/>
      <c r="F19" s="31"/>
      <c r="G19" s="31"/>
      <c r="H19" s="39"/>
    </row>
    <row r="20" spans="1:8" x14ac:dyDescent="0.25">
      <c r="A20" s="93"/>
      <c r="B20" s="93"/>
      <c r="F20" s="39"/>
      <c r="G20" s="39"/>
      <c r="H20" s="39"/>
    </row>
    <row r="21" spans="1:8" ht="16.5" customHeight="1" x14ac:dyDescent="0.25">
      <c r="A21" s="98" t="s">
        <v>108</v>
      </c>
      <c r="B21" s="94"/>
      <c r="C21" s="94"/>
      <c r="D21" s="94"/>
      <c r="E21" s="94"/>
      <c r="F21" s="39"/>
      <c r="G21" s="39"/>
      <c r="H21" s="39"/>
    </row>
    <row r="22" spans="1:8" x14ac:dyDescent="0.25">
      <c r="A22" s="94"/>
      <c r="B22" s="216" t="s">
        <v>107</v>
      </c>
      <c r="C22" s="216"/>
      <c r="D22" s="216"/>
      <c r="E22" s="216"/>
      <c r="F22" s="39"/>
      <c r="G22" s="39"/>
      <c r="H22" s="39"/>
    </row>
    <row r="23" spans="1:8" x14ac:dyDescent="0.25">
      <c r="A23" s="121" t="s">
        <v>106</v>
      </c>
      <c r="B23" s="121" t="s">
        <v>105</v>
      </c>
      <c r="C23" s="122" t="s">
        <v>104</v>
      </c>
      <c r="D23" s="122" t="s">
        <v>103</v>
      </c>
      <c r="E23" s="122" t="s">
        <v>102</v>
      </c>
    </row>
    <row r="24" spans="1:8" x14ac:dyDescent="0.25">
      <c r="A24" s="99" t="s">
        <v>101</v>
      </c>
      <c r="B24" s="100" t="s">
        <v>100</v>
      </c>
      <c r="C24" s="133">
        <v>0</v>
      </c>
      <c r="D24" s="133">
        <v>393119953.56999999</v>
      </c>
      <c r="E24" s="132">
        <f>C24-D24</f>
        <v>-393119953.56999999</v>
      </c>
    </row>
    <row r="25" spans="1:8" x14ac:dyDescent="0.25">
      <c r="A25" s="99" t="s">
        <v>99</v>
      </c>
      <c r="B25" s="100" t="s">
        <v>98</v>
      </c>
      <c r="C25" s="133">
        <v>0</v>
      </c>
      <c r="D25" s="132">
        <v>113524588.05</v>
      </c>
      <c r="E25" s="132">
        <f>C25-D25</f>
        <v>-113524588.05</v>
      </c>
    </row>
    <row r="26" spans="1:8" x14ac:dyDescent="0.25">
      <c r="A26" s="99" t="s">
        <v>97</v>
      </c>
      <c r="B26" s="100" t="s">
        <v>96</v>
      </c>
      <c r="C26" s="133">
        <v>0</v>
      </c>
      <c r="D26" s="132">
        <v>656560</v>
      </c>
      <c r="E26" s="132">
        <f t="shared" ref="E26:E35" si="0">C26-D26</f>
        <v>-656560</v>
      </c>
    </row>
    <row r="27" spans="1:8" x14ac:dyDescent="0.25">
      <c r="A27" s="100" t="s">
        <v>95</v>
      </c>
      <c r="B27" s="100" t="s">
        <v>94</v>
      </c>
      <c r="C27" s="133">
        <v>0</v>
      </c>
      <c r="D27" s="132">
        <v>0</v>
      </c>
      <c r="E27" s="132">
        <f t="shared" si="0"/>
        <v>0</v>
      </c>
    </row>
    <row r="28" spans="1:8" x14ac:dyDescent="0.25">
      <c r="A28" s="100" t="s">
        <v>93</v>
      </c>
      <c r="B28" s="100" t="s">
        <v>92</v>
      </c>
      <c r="C28" s="133">
        <v>0</v>
      </c>
      <c r="D28" s="132">
        <v>114181148.05</v>
      </c>
      <c r="E28" s="132">
        <f t="shared" si="0"/>
        <v>-114181148.05</v>
      </c>
    </row>
    <row r="29" spans="1:8" x14ac:dyDescent="0.25">
      <c r="A29" s="100" t="s">
        <v>91</v>
      </c>
      <c r="B29" s="100" t="s">
        <v>90</v>
      </c>
      <c r="C29" s="133">
        <v>0</v>
      </c>
      <c r="D29" s="132">
        <v>146886187.46000001</v>
      </c>
      <c r="E29" s="132">
        <f t="shared" si="0"/>
        <v>-146886187.46000001</v>
      </c>
    </row>
    <row r="30" spans="1:8" x14ac:dyDescent="0.25">
      <c r="A30" s="100" t="s">
        <v>89</v>
      </c>
      <c r="B30" s="100" t="s">
        <v>88</v>
      </c>
      <c r="C30" s="133">
        <v>0</v>
      </c>
      <c r="D30" s="132">
        <v>81710899.390000001</v>
      </c>
      <c r="E30" s="132">
        <f t="shared" si="0"/>
        <v>-81710899.390000001</v>
      </c>
    </row>
    <row r="31" spans="1:8" x14ac:dyDescent="0.25">
      <c r="A31" s="100" t="s">
        <v>87</v>
      </c>
      <c r="B31" s="100" t="s">
        <v>86</v>
      </c>
      <c r="C31" s="133">
        <v>0</v>
      </c>
      <c r="D31" s="132">
        <v>-10318574.300000001</v>
      </c>
      <c r="E31" s="132">
        <f t="shared" si="0"/>
        <v>10318574.300000001</v>
      </c>
    </row>
    <row r="32" spans="1:8" x14ac:dyDescent="0.25">
      <c r="A32" s="100" t="s">
        <v>85</v>
      </c>
      <c r="B32" s="100" t="s">
        <v>84</v>
      </c>
      <c r="C32" s="133">
        <v>0</v>
      </c>
      <c r="D32" s="132">
        <v>26480924.670000002</v>
      </c>
      <c r="E32" s="132">
        <f t="shared" si="0"/>
        <v>-26480924.670000002</v>
      </c>
    </row>
    <row r="33" spans="1:5" x14ac:dyDescent="0.25">
      <c r="A33" s="100" t="s">
        <v>83</v>
      </c>
      <c r="B33" s="100" t="s">
        <v>82</v>
      </c>
      <c r="C33" s="133">
        <v>0</v>
      </c>
      <c r="D33" s="132">
        <v>0</v>
      </c>
      <c r="E33" s="132">
        <f t="shared" si="0"/>
        <v>0</v>
      </c>
    </row>
    <row r="34" spans="1:5" x14ac:dyDescent="0.25">
      <c r="A34" s="100" t="s">
        <v>81</v>
      </c>
      <c r="B34" s="100" t="s">
        <v>80</v>
      </c>
      <c r="C34" s="133">
        <v>0</v>
      </c>
      <c r="D34" s="132">
        <v>0</v>
      </c>
      <c r="E34" s="132">
        <f t="shared" si="0"/>
        <v>0</v>
      </c>
    </row>
    <row r="35" spans="1:5" x14ac:dyDescent="0.25">
      <c r="A35" s="101" t="s">
        <v>79</v>
      </c>
      <c r="B35" s="101" t="s">
        <v>78</v>
      </c>
      <c r="C35" s="134">
        <v>0</v>
      </c>
      <c r="D35" s="135">
        <v>49012937.700000003</v>
      </c>
      <c r="E35" s="132">
        <f t="shared" si="0"/>
        <v>-49012937.700000003</v>
      </c>
    </row>
    <row r="36" spans="1:5" x14ac:dyDescent="0.25">
      <c r="A36" s="102" t="s">
        <v>77</v>
      </c>
      <c r="B36" s="102" t="s">
        <v>77</v>
      </c>
      <c r="C36" s="132"/>
      <c r="D36" s="132"/>
      <c r="E36" s="132"/>
    </row>
    <row r="37" spans="1:5" x14ac:dyDescent="0.25">
      <c r="A37" s="94"/>
      <c r="B37" s="103" t="s">
        <v>76</v>
      </c>
      <c r="C37" s="104">
        <f>SUM(C24:C36)</f>
        <v>0</v>
      </c>
      <c r="D37" s="104">
        <f t="shared" ref="D37:E37" si="1">SUM(D24:D36)</f>
        <v>915254624.59000003</v>
      </c>
      <c r="E37" s="104">
        <f t="shared" si="1"/>
        <v>-915254624.59000003</v>
      </c>
    </row>
    <row r="38" spans="1:5" x14ac:dyDescent="0.25">
      <c r="A38" s="94" t="s">
        <v>651</v>
      </c>
      <c r="B38" s="105"/>
      <c r="C38" s="106"/>
      <c r="D38" s="106"/>
      <c r="E38" s="106"/>
    </row>
    <row r="39" spans="1:5" x14ac:dyDescent="0.25">
      <c r="A39" s="94"/>
      <c r="B39" s="105"/>
      <c r="C39" s="106"/>
      <c r="D39" s="106"/>
      <c r="E39" s="106"/>
    </row>
    <row r="40" spans="1:5" x14ac:dyDescent="0.25">
      <c r="A40" s="94"/>
      <c r="B40" s="105"/>
      <c r="C40" s="106"/>
      <c r="D40" s="106"/>
      <c r="E40" s="106"/>
    </row>
    <row r="41" spans="1:5" x14ac:dyDescent="0.25">
      <c r="A41" s="94"/>
      <c r="B41" s="105"/>
      <c r="C41" s="106"/>
      <c r="D41" s="106"/>
      <c r="E41" s="106"/>
    </row>
    <row r="42" spans="1:5" x14ac:dyDescent="0.25">
      <c r="A42" s="94"/>
      <c r="B42" s="105"/>
      <c r="C42" s="106"/>
      <c r="D42" s="106"/>
      <c r="E42" s="106"/>
    </row>
    <row r="43" spans="1:5" x14ac:dyDescent="0.25">
      <c r="A43" s="94"/>
      <c r="B43" s="105"/>
      <c r="C43" s="106"/>
      <c r="D43" s="106"/>
      <c r="E43" s="106"/>
    </row>
    <row r="44" spans="1:5" x14ac:dyDescent="0.25">
      <c r="A44" s="94"/>
      <c r="B44" s="105"/>
      <c r="C44" s="106"/>
      <c r="D44" s="106"/>
      <c r="E44" s="106"/>
    </row>
    <row r="45" spans="1:5" x14ac:dyDescent="0.25">
      <c r="A45" s="94"/>
      <c r="B45" s="105"/>
      <c r="C45" s="106"/>
      <c r="D45" s="106"/>
      <c r="E45" s="106"/>
    </row>
    <row r="46" spans="1:5" x14ac:dyDescent="0.25">
      <c r="A46" s="94"/>
      <c r="B46" s="105"/>
      <c r="C46" s="106"/>
      <c r="D46" s="106"/>
      <c r="E46" s="106"/>
    </row>
    <row r="47" spans="1:5" x14ac:dyDescent="0.25">
      <c r="A47" s="94"/>
      <c r="B47" s="105"/>
      <c r="C47" s="106"/>
      <c r="D47" s="106"/>
      <c r="E47" s="106"/>
    </row>
    <row r="48" spans="1:5" x14ac:dyDescent="0.25">
      <c r="A48" s="94"/>
      <c r="B48" s="105"/>
      <c r="C48" s="106"/>
      <c r="D48" s="106"/>
      <c r="E48" s="106"/>
    </row>
    <row r="49" spans="1:5" x14ac:dyDescent="0.25">
      <c r="A49" s="94"/>
      <c r="B49" s="105"/>
      <c r="C49" s="106"/>
      <c r="D49" s="106"/>
      <c r="E49" s="106"/>
    </row>
    <row r="50" spans="1:5" x14ac:dyDescent="0.25">
      <c r="A50" s="94"/>
      <c r="B50" s="105"/>
      <c r="C50" s="106"/>
      <c r="D50" s="106"/>
      <c r="E50" s="106"/>
    </row>
    <row r="51" spans="1:5" x14ac:dyDescent="0.25">
      <c r="A51" s="94"/>
      <c r="B51" s="105"/>
      <c r="C51" s="106"/>
      <c r="D51" s="106"/>
      <c r="E51" s="106"/>
    </row>
    <row r="52" spans="1:5" x14ac:dyDescent="0.25">
      <c r="A52" s="94"/>
      <c r="B52" s="105"/>
      <c r="C52" s="106"/>
      <c r="D52" s="106"/>
      <c r="E52" s="106"/>
    </row>
    <row r="53" spans="1:5" x14ac:dyDescent="0.25">
      <c r="A53" s="94"/>
      <c r="B53" s="105"/>
      <c r="C53" s="106"/>
      <c r="D53" s="106"/>
      <c r="E53" s="106"/>
    </row>
    <row r="54" spans="1:5" x14ac:dyDescent="0.25">
      <c r="A54" s="94"/>
      <c r="B54" s="105"/>
      <c r="C54" s="106"/>
      <c r="D54" s="106"/>
      <c r="E54" s="106"/>
    </row>
    <row r="55" spans="1:5" x14ac:dyDescent="0.25">
      <c r="A55" s="94"/>
      <c r="B55" s="105"/>
      <c r="C55" s="106"/>
      <c r="D55" s="106"/>
      <c r="E55" s="106"/>
    </row>
    <row r="56" spans="1:5" x14ac:dyDescent="0.25">
      <c r="A56" s="94"/>
      <c r="B56" s="105"/>
      <c r="C56" s="106"/>
      <c r="D56" s="106"/>
      <c r="E56" s="106"/>
    </row>
    <row r="57" spans="1:5" x14ac:dyDescent="0.25">
      <c r="A57" s="94"/>
      <c r="B57" s="105"/>
      <c r="C57" s="106"/>
      <c r="D57" s="106"/>
      <c r="E57" s="106"/>
    </row>
    <row r="58" spans="1:5" x14ac:dyDescent="0.25">
      <c r="A58" s="107"/>
      <c r="B58" s="108"/>
      <c r="C58" s="108"/>
      <c r="D58" s="108"/>
      <c r="E58" s="108"/>
    </row>
  </sheetData>
  <protectedRanges>
    <protectedRange sqref="A10:G10" name="Rango1_1"/>
  </protectedRanges>
  <mergeCells count="10">
    <mergeCell ref="B13:E13"/>
    <mergeCell ref="B15:E15"/>
    <mergeCell ref="B16:E16"/>
    <mergeCell ref="B22:E22"/>
    <mergeCell ref="A2:E2"/>
    <mergeCell ref="A3:C3"/>
    <mergeCell ref="A5:C5"/>
    <mergeCell ref="A8:E8"/>
    <mergeCell ref="A12:B12"/>
    <mergeCell ref="D5:F5"/>
  </mergeCells>
  <printOptions horizontalCentered="1"/>
  <pageMargins left="0.31496062992125984" right="0.31496062992125984" top="0.35433070866141736" bottom="0.35433070866141736" header="0" footer="0"/>
  <pageSetup scale="75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3</vt:i4>
      </vt:variant>
    </vt:vector>
  </HeadingPairs>
  <TitlesOfParts>
    <vt:vector size="19" baseType="lpstr">
      <vt:lpstr>IC-8</vt:lpstr>
      <vt:lpstr>IC-8-2</vt:lpstr>
      <vt:lpstr>IC-8-3</vt:lpstr>
      <vt:lpstr>IC-8-4</vt:lpstr>
      <vt:lpstr>IC-8-5</vt:lpstr>
      <vt:lpstr>IC-8-6</vt:lpstr>
      <vt:lpstr>IC-8-7</vt:lpstr>
      <vt:lpstr>IC-8-8</vt:lpstr>
      <vt:lpstr>IC-8-9</vt:lpstr>
      <vt:lpstr>IC-8-10</vt:lpstr>
      <vt:lpstr>IC-8-11</vt:lpstr>
      <vt:lpstr>IC-8-12</vt:lpstr>
      <vt:lpstr>IC-8-13</vt:lpstr>
      <vt:lpstr>IC-8-14</vt:lpstr>
      <vt:lpstr>IC-8-15</vt:lpstr>
      <vt:lpstr>IC-8-16</vt:lpstr>
      <vt:lpstr>'IC-8-12'!Títulos_a_imprimir</vt:lpstr>
      <vt:lpstr>'IC-8-13'!Títulos_a_imprimir</vt:lpstr>
      <vt:lpstr>'IC-8-5'!Títulos_a_imprimir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Amairany de Jesús Rodríguez Castorena</dc:creator>
  <cp:lastModifiedBy>IEPCECO361</cp:lastModifiedBy>
  <cp:lastPrinted>2025-04-05T22:10:54Z</cp:lastPrinted>
  <dcterms:created xsi:type="dcterms:W3CDTF">2018-10-31T19:27:45Z</dcterms:created>
  <dcterms:modified xsi:type="dcterms:W3CDTF">2025-05-01T00:45:53Z</dcterms:modified>
</cp:coreProperties>
</file>